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alerioc\Desktop\Web Publishing\HIF\"/>
    </mc:Choice>
  </mc:AlternateContent>
  <workbookProtection workbookAlgorithmName="SHA-512" workbookHashValue="XQ9IdjqdRkieea19MitpnQhna6Eu4NwX/+V7I+rG3vs0aQCnG5/be3jYc2dYmO6zDQMtvDFNv8pDEZmhqlilpg==" workbookSaltValue="kz1fOhUVVLe1beX+oSN6nw==" workbookSpinCount="100000" lockStructure="1"/>
  <bookViews>
    <workbookView xWindow="0" yWindow="0" windowWidth="20496" windowHeight="6720" tabRatio="858" activeTab="1"/>
  </bookViews>
  <sheets>
    <sheet name="Accessibility Disclaimer Public" sheetId="25" r:id="rId1"/>
    <sheet name="Project Proposal Part B Cover" sheetId="15" r:id="rId2"/>
    <sheet name="1. Process Flow" sheetId="8" r:id="rId3"/>
    <sheet name="2. Budget " sheetId="5" r:id="rId4"/>
    <sheet name="3. Work Plan" sheetId="4" r:id="rId5"/>
    <sheet name="4. Measuring Results" sheetId="24" r:id="rId6"/>
    <sheet name="5. Project Risk Profile" sheetId="11" r:id="rId7"/>
    <sheet name="6. Quantifiable Outcomes" sheetId="12" r:id="rId8"/>
    <sheet name="Options" sheetId="13" state="hidden" r:id="rId9"/>
    <sheet name="Examples--&gt;" sheetId="16" r:id="rId10"/>
    <sheet name="Proj. Prop. Pt. B Cover EXAMPLE" sheetId="21" r:id="rId11"/>
    <sheet name="1. Process Flow EXAMPLE" sheetId="6" r:id="rId12"/>
    <sheet name="2. Budget EXAMPLE" sheetId="23" r:id="rId13"/>
    <sheet name="3. Work Plan EXAMPLE" sheetId="19" r:id="rId14"/>
    <sheet name="4. Measuring Results EXAMPLE" sheetId="26" r:id="rId15"/>
    <sheet name="5. Project Risk Profile EXAMPLE" sheetId="14" r:id="rId16"/>
    <sheet name="6. Quantifiable Outcome EXAMPLE" sheetId="17" r:id="rId17"/>
  </sheets>
  <definedNames>
    <definedName name="solver_adj" localSheetId="12" hidden="1">'2. Budget EXAMPLE'!$N$15:$N$22</definedName>
    <definedName name="solver_cvg" localSheetId="12" hidden="1">0.0001</definedName>
    <definedName name="solver_drv" localSheetId="12" hidden="1">1</definedName>
    <definedName name="solver_eng" localSheetId="12" hidden="1">1</definedName>
    <definedName name="solver_est" localSheetId="12" hidden="1">1</definedName>
    <definedName name="solver_itr" localSheetId="12" hidden="1">2147483647</definedName>
    <definedName name="solver_lhs1" localSheetId="12" hidden="1">'2. Budget EXAMPLE'!$O$23</definedName>
    <definedName name="solver_mip" localSheetId="12" hidden="1">2147483647</definedName>
    <definedName name="solver_mni" localSheetId="12" hidden="1">30</definedName>
    <definedName name="solver_mrt" localSheetId="12" hidden="1">0.075</definedName>
    <definedName name="solver_msl" localSheetId="12" hidden="1">2</definedName>
    <definedName name="solver_neg" localSheetId="12" hidden="1">1</definedName>
    <definedName name="solver_nod" localSheetId="12" hidden="1">2147483647</definedName>
    <definedName name="solver_num" localSheetId="12" hidden="1">0</definedName>
    <definedName name="solver_nwt" localSheetId="12" hidden="1">1</definedName>
    <definedName name="solver_opt" localSheetId="12" hidden="1">'2. Budget EXAMPLE'!$O$23</definedName>
    <definedName name="solver_pre" localSheetId="12" hidden="1">0.000001</definedName>
    <definedName name="solver_rbv" localSheetId="12" hidden="1">1</definedName>
    <definedName name="solver_rel1" localSheetId="12" hidden="1">2</definedName>
    <definedName name="solver_rhs1" localSheetId="12" hidden="1">'2. Budget EXAMPLE'!$W$23</definedName>
    <definedName name="solver_rlx" localSheetId="12" hidden="1">2</definedName>
    <definedName name="solver_rsd" localSheetId="12" hidden="1">0</definedName>
    <definedName name="solver_scl" localSheetId="12" hidden="1">1</definedName>
    <definedName name="solver_sho" localSheetId="12" hidden="1">2</definedName>
    <definedName name="solver_ssz" localSheetId="12" hidden="1">100</definedName>
    <definedName name="solver_tim" localSheetId="12" hidden="1">2147483647</definedName>
    <definedName name="solver_tol" localSheetId="12" hidden="1">0.01</definedName>
    <definedName name="solver_typ" localSheetId="12" hidden="1">3</definedName>
    <definedName name="solver_val" localSheetId="12" hidden="1">27920</definedName>
    <definedName name="solver_ver" localSheetId="12" hidden="1">3</definedName>
  </definedNames>
  <calcPr calcId="162913"/>
  <customWorkbookViews>
    <customWorkbookView name="opa - Personal View" guid="{0C3EF321-74D1-4C14-A3EC-34809216350E}" mergeInterval="0" personalView="1" maximized="1" windowWidth="1276" windowHeight="87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3" i="23" l="1"/>
  <c r="S23" i="23"/>
  <c r="T23" i="23"/>
  <c r="O21" i="23"/>
  <c r="O22" i="23"/>
  <c r="W17" i="23"/>
  <c r="W18" i="23"/>
  <c r="W19" i="23"/>
  <c r="W22" i="23"/>
  <c r="W15" i="23"/>
  <c r="O66" i="5"/>
  <c r="O65" i="5"/>
  <c r="O64" i="5"/>
  <c r="O63" i="5"/>
  <c r="O62" i="5"/>
  <c r="O61" i="5"/>
  <c r="O60" i="5"/>
  <c r="O59" i="5"/>
  <c r="O55" i="5"/>
  <c r="O54" i="5"/>
  <c r="O53" i="5"/>
  <c r="O52" i="5"/>
  <c r="O51" i="5"/>
  <c r="O50" i="5"/>
  <c r="O49" i="5"/>
  <c r="O48" i="5"/>
  <c r="O44" i="5"/>
  <c r="O43" i="5"/>
  <c r="O42" i="5"/>
  <c r="O41" i="5"/>
  <c r="O40" i="5"/>
  <c r="O39" i="5"/>
  <c r="O38" i="5"/>
  <c r="O37" i="5"/>
  <c r="O33" i="5"/>
  <c r="O32" i="5"/>
  <c r="O31" i="5"/>
  <c r="O30" i="5"/>
  <c r="O29" i="5"/>
  <c r="O28" i="5"/>
  <c r="O27" i="5"/>
  <c r="O26" i="5"/>
  <c r="V67" i="5"/>
  <c r="U67" i="5"/>
  <c r="T67" i="5"/>
  <c r="S67" i="5"/>
  <c r="R67" i="5"/>
  <c r="Q67" i="5"/>
  <c r="V56" i="5"/>
  <c r="U56" i="5"/>
  <c r="T56" i="5"/>
  <c r="S56" i="5"/>
  <c r="R56" i="5"/>
  <c r="Q56" i="5"/>
  <c r="V45" i="5"/>
  <c r="U45" i="5"/>
  <c r="T45" i="5"/>
  <c r="S45" i="5"/>
  <c r="R45" i="5"/>
  <c r="Q45" i="5"/>
  <c r="V34" i="5"/>
  <c r="U34" i="5"/>
  <c r="T34" i="5"/>
  <c r="S34" i="5"/>
  <c r="R34" i="5"/>
  <c r="Q34" i="5"/>
  <c r="U23" i="5"/>
  <c r="V23" i="5"/>
  <c r="Q23" i="5"/>
  <c r="R23" i="5"/>
  <c r="S23" i="5"/>
  <c r="T23" i="5"/>
  <c r="B26" i="23"/>
  <c r="O26" i="23"/>
  <c r="W26" i="23"/>
  <c r="B27" i="23"/>
  <c r="O27" i="23"/>
  <c r="W27" i="23"/>
  <c r="B28" i="23"/>
  <c r="O28" i="23"/>
  <c r="W28" i="23"/>
  <c r="B29" i="23"/>
  <c r="O29" i="23"/>
  <c r="W29" i="23"/>
  <c r="B30" i="23"/>
  <c r="O30" i="23"/>
  <c r="W30" i="23"/>
  <c r="B31" i="23"/>
  <c r="O31" i="23"/>
  <c r="W31" i="23"/>
  <c r="B32" i="23"/>
  <c r="O32" i="23"/>
  <c r="W32" i="23"/>
  <c r="B33" i="23"/>
  <c r="O33" i="23"/>
  <c r="W33" i="23"/>
  <c r="W34" i="23" s="1"/>
  <c r="F7" i="23" s="1"/>
  <c r="N34" i="23"/>
  <c r="P34" i="23"/>
  <c r="D7" i="23" s="1"/>
  <c r="Q34" i="23"/>
  <c r="U34" i="23"/>
  <c r="V34" i="23"/>
  <c r="B37" i="23"/>
  <c r="O37" i="23"/>
  <c r="W37" i="23"/>
  <c r="B38" i="23"/>
  <c r="O38" i="23"/>
  <c r="W38" i="23"/>
  <c r="B39" i="23"/>
  <c r="O39" i="23"/>
  <c r="W39" i="23"/>
  <c r="B40" i="23"/>
  <c r="O40" i="23"/>
  <c r="W40" i="23"/>
  <c r="B41" i="23"/>
  <c r="O41" i="23"/>
  <c r="W41" i="23"/>
  <c r="B42" i="23"/>
  <c r="O42" i="23"/>
  <c r="W42" i="23"/>
  <c r="B43" i="23"/>
  <c r="O43" i="23"/>
  <c r="W43" i="23"/>
  <c r="B44" i="23"/>
  <c r="O44" i="23"/>
  <c r="W44" i="23"/>
  <c r="N45" i="23"/>
  <c r="P45" i="23"/>
  <c r="D8" i="23" s="1"/>
  <c r="Q45" i="23"/>
  <c r="U45" i="23"/>
  <c r="V45" i="23"/>
  <c r="B48" i="23"/>
  <c r="O48" i="23"/>
  <c r="W48" i="23"/>
  <c r="B49" i="23"/>
  <c r="O49" i="23"/>
  <c r="W49" i="23"/>
  <c r="B50" i="23"/>
  <c r="O50" i="23"/>
  <c r="W50" i="23"/>
  <c r="B51" i="23"/>
  <c r="O51" i="23"/>
  <c r="W51" i="23"/>
  <c r="B52" i="23"/>
  <c r="O52" i="23"/>
  <c r="O56" i="23" s="1"/>
  <c r="W52" i="23"/>
  <c r="B53" i="23"/>
  <c r="O53" i="23"/>
  <c r="W53" i="23"/>
  <c r="B54" i="23"/>
  <c r="O54" i="23"/>
  <c r="W54" i="23"/>
  <c r="B55" i="23"/>
  <c r="O55" i="23"/>
  <c r="W55" i="23"/>
  <c r="N56" i="23"/>
  <c r="P56" i="23"/>
  <c r="Q56" i="23"/>
  <c r="U56" i="23"/>
  <c r="V56" i="23"/>
  <c r="B59" i="23"/>
  <c r="O59" i="23"/>
  <c r="W59" i="23"/>
  <c r="B60" i="23"/>
  <c r="O60" i="23"/>
  <c r="W60" i="23"/>
  <c r="B61" i="23"/>
  <c r="O61" i="23"/>
  <c r="W61" i="23"/>
  <c r="B62" i="23"/>
  <c r="O62" i="23"/>
  <c r="W62" i="23"/>
  <c r="B63" i="23"/>
  <c r="O63" i="23"/>
  <c r="W63" i="23"/>
  <c r="B64" i="23"/>
  <c r="O64" i="23"/>
  <c r="W64" i="23"/>
  <c r="B65" i="23"/>
  <c r="O65" i="23"/>
  <c r="W65" i="23"/>
  <c r="B66" i="23"/>
  <c r="O66" i="23"/>
  <c r="W66" i="23"/>
  <c r="N67" i="23"/>
  <c r="P67" i="23"/>
  <c r="D10" i="23" s="1"/>
  <c r="Q67" i="23"/>
  <c r="U67" i="23"/>
  <c r="V67" i="23"/>
  <c r="W21" i="23"/>
  <c r="W20" i="23"/>
  <c r="O20" i="23"/>
  <c r="O19" i="23"/>
  <c r="O18" i="23"/>
  <c r="O17" i="23"/>
  <c r="W16" i="23"/>
  <c r="O16" i="23"/>
  <c r="O15" i="23"/>
  <c r="V23" i="23"/>
  <c r="U23" i="23"/>
  <c r="Q23" i="23"/>
  <c r="P23" i="23"/>
  <c r="D6" i="23" s="1"/>
  <c r="N23" i="23"/>
  <c r="B22" i="23"/>
  <c r="B21" i="23"/>
  <c r="B20" i="23"/>
  <c r="B19" i="23"/>
  <c r="B18" i="23"/>
  <c r="B17" i="23"/>
  <c r="B16" i="23"/>
  <c r="B15" i="23"/>
  <c r="D9" i="23"/>
  <c r="N23" i="5"/>
  <c r="O16" i="5"/>
  <c r="O17" i="5"/>
  <c r="O18" i="5"/>
  <c r="O19" i="5"/>
  <c r="O20" i="5"/>
  <c r="O21" i="5"/>
  <c r="O22" i="5"/>
  <c r="O15" i="5"/>
  <c r="O23" i="5" s="1"/>
  <c r="E58" i="15"/>
  <c r="F58" i="15"/>
  <c r="I42" i="15"/>
  <c r="I28" i="21"/>
  <c r="E36" i="21"/>
  <c r="F35" i="21"/>
  <c r="F34" i="21"/>
  <c r="F33" i="21"/>
  <c r="F32" i="21"/>
  <c r="F36" i="21" l="1"/>
  <c r="O34" i="5"/>
  <c r="O45" i="5"/>
  <c r="O56" i="5"/>
  <c r="O67" i="23"/>
  <c r="W67" i="23"/>
  <c r="F10" i="23" s="1"/>
  <c r="W56" i="23"/>
  <c r="F9" i="23" s="1"/>
  <c r="E9" i="23" s="1"/>
  <c r="W45" i="23"/>
  <c r="F8" i="23" s="1"/>
  <c r="O67" i="5"/>
  <c r="O45" i="23"/>
  <c r="O34" i="23"/>
  <c r="D11" i="23"/>
  <c r="O23" i="23"/>
  <c r="W23" i="23"/>
  <c r="F6" i="23" s="1"/>
  <c r="E6" i="23" s="1"/>
  <c r="E7" i="23"/>
  <c r="E8" i="23"/>
  <c r="E10" i="23"/>
  <c r="E6" i="19"/>
  <c r="F6" i="19" s="1"/>
  <c r="G6" i="19" s="1"/>
  <c r="H6" i="19" s="1"/>
  <c r="I6" i="19" s="1"/>
  <c r="J6" i="19" s="1"/>
  <c r="K6" i="19" s="1"/>
  <c r="L6" i="19" s="1"/>
  <c r="M6" i="19" s="1"/>
  <c r="N6" i="19" s="1"/>
  <c r="O6" i="19" s="1"/>
  <c r="P6" i="19" s="1"/>
  <c r="Q6" i="19" s="1"/>
  <c r="R6" i="19" s="1"/>
  <c r="S6" i="19" s="1"/>
  <c r="T6" i="19" s="1"/>
  <c r="U6" i="19" s="1"/>
  <c r="V6" i="19" s="1"/>
  <c r="W6" i="19" s="1"/>
  <c r="X6" i="19" s="1"/>
  <c r="Y6" i="19" s="1"/>
  <c r="Z6" i="19" s="1"/>
  <c r="AA6" i="19" s="1"/>
  <c r="F11" i="23" l="1"/>
  <c r="E11" i="23"/>
  <c r="I303" i="14"/>
  <c r="I302" i="14"/>
  <c r="I301" i="14"/>
  <c r="I300" i="14"/>
  <c r="I299" i="14"/>
  <c r="I298" i="14"/>
  <c r="I297" i="14"/>
  <c r="I296" i="14"/>
  <c r="I295" i="14"/>
  <c r="I294" i="14"/>
  <c r="I293" i="14"/>
  <c r="I292" i="14"/>
  <c r="I291" i="14"/>
  <c r="I290" i="14"/>
  <c r="I289" i="14"/>
  <c r="I288" i="14"/>
  <c r="I287" i="14"/>
  <c r="I286" i="14"/>
  <c r="I285" i="14"/>
  <c r="I284" i="14"/>
  <c r="I283" i="14"/>
  <c r="I282" i="14"/>
  <c r="I281" i="14"/>
  <c r="I280" i="14"/>
  <c r="I279" i="14"/>
  <c r="I278" i="14"/>
  <c r="I277" i="14"/>
  <c r="I276" i="14"/>
  <c r="I275" i="14"/>
  <c r="I274" i="14"/>
  <c r="I273" i="14"/>
  <c r="I272" i="14"/>
  <c r="I271" i="14"/>
  <c r="I270" i="14"/>
  <c r="I269" i="14"/>
  <c r="I268" i="14"/>
  <c r="I267" i="14"/>
  <c r="I266" i="14"/>
  <c r="I265" i="14"/>
  <c r="I264" i="14"/>
  <c r="I263" i="14"/>
  <c r="I262" i="14"/>
  <c r="I261" i="14"/>
  <c r="I260" i="14"/>
  <c r="I259" i="14"/>
  <c r="I258" i="14"/>
  <c r="I257" i="14"/>
  <c r="I256" i="14"/>
  <c r="I255" i="14"/>
  <c r="I254" i="14"/>
  <c r="I253" i="14"/>
  <c r="I252" i="14"/>
  <c r="I251" i="14"/>
  <c r="I250" i="14"/>
  <c r="I249" i="14"/>
  <c r="I248" i="14"/>
  <c r="I247" i="14"/>
  <c r="I246" i="14"/>
  <c r="I245" i="14"/>
  <c r="I244" i="14"/>
  <c r="I243" i="14"/>
  <c r="I242" i="14"/>
  <c r="I241" i="14"/>
  <c r="I240" i="14"/>
  <c r="I239" i="14"/>
  <c r="I238" i="14"/>
  <c r="I237" i="14"/>
  <c r="I236" i="14"/>
  <c r="I235" i="14"/>
  <c r="I234" i="14"/>
  <c r="I233" i="14"/>
  <c r="I232" i="14"/>
  <c r="I231" i="14"/>
  <c r="I230" i="14"/>
  <c r="I229" i="14"/>
  <c r="I228" i="14"/>
  <c r="I227" i="14"/>
  <c r="I226" i="14"/>
  <c r="I225" i="14"/>
  <c r="I224" i="14"/>
  <c r="I223" i="14"/>
  <c r="I222" i="14"/>
  <c r="I221" i="14"/>
  <c r="I220" i="14"/>
  <c r="I219" i="14"/>
  <c r="I218" i="14"/>
  <c r="I217" i="14"/>
  <c r="I216" i="14"/>
  <c r="I215" i="14"/>
  <c r="I214" i="14"/>
  <c r="I213" i="14"/>
  <c r="I212" i="14"/>
  <c r="I211" i="14"/>
  <c r="I210" i="14"/>
  <c r="I209" i="14"/>
  <c r="I208" i="14"/>
  <c r="I207" i="14"/>
  <c r="I206" i="14"/>
  <c r="I205" i="14"/>
  <c r="I204" i="14"/>
  <c r="I203" i="14"/>
  <c r="I202" i="14"/>
  <c r="I201" i="14"/>
  <c r="I200" i="14"/>
  <c r="I199" i="14"/>
  <c r="I198" i="14"/>
  <c r="I197" i="14"/>
  <c r="I196" i="14"/>
  <c r="I195" i="14"/>
  <c r="I194" i="14"/>
  <c r="I193" i="14"/>
  <c r="I192" i="14"/>
  <c r="I191" i="14"/>
  <c r="I190" i="14"/>
  <c r="I189" i="14"/>
  <c r="I188" i="14"/>
  <c r="I187" i="14"/>
  <c r="I186" i="14"/>
  <c r="I185" i="14"/>
  <c r="I184" i="14"/>
  <c r="I183" i="14"/>
  <c r="I182" i="14"/>
  <c r="I181" i="14"/>
  <c r="I180" i="14"/>
  <c r="I179" i="14"/>
  <c r="I178" i="14"/>
  <c r="I177" i="14"/>
  <c r="I176" i="14"/>
  <c r="I175" i="14"/>
  <c r="I174" i="14"/>
  <c r="I173" i="14"/>
  <c r="I172" i="14"/>
  <c r="I171" i="14"/>
  <c r="I170" i="14"/>
  <c r="I169" i="14"/>
  <c r="I168" i="14"/>
  <c r="I167" i="14"/>
  <c r="I166" i="14"/>
  <c r="I165" i="14"/>
  <c r="I164" i="14"/>
  <c r="I163" i="14"/>
  <c r="I162" i="14"/>
  <c r="I161" i="14"/>
  <c r="I160" i="14"/>
  <c r="I159" i="14"/>
  <c r="I158" i="14"/>
  <c r="I157" i="14"/>
  <c r="I156" i="14"/>
  <c r="I155" i="14"/>
  <c r="I154" i="14"/>
  <c r="I153" i="14"/>
  <c r="I152" i="14"/>
  <c r="I151" i="14"/>
  <c r="I150" i="14"/>
  <c r="I149" i="14"/>
  <c r="I148" i="14"/>
  <c r="I147" i="14"/>
  <c r="I146" i="14"/>
  <c r="I145" i="14"/>
  <c r="I144" i="14"/>
  <c r="I143" i="14"/>
  <c r="I142" i="14"/>
  <c r="I141" i="14"/>
  <c r="I140" i="14"/>
  <c r="I139" i="14"/>
  <c r="I138" i="14"/>
  <c r="I137" i="14"/>
  <c r="I136" i="14"/>
  <c r="I135" i="14"/>
  <c r="I134" i="14"/>
  <c r="I133" i="14"/>
  <c r="I132" i="14"/>
  <c r="I131" i="14"/>
  <c r="I130" i="14"/>
  <c r="I129" i="14"/>
  <c r="I128" i="14"/>
  <c r="I127" i="14"/>
  <c r="I126" i="14"/>
  <c r="I125" i="14"/>
  <c r="I124" i="14"/>
  <c r="I123" i="14"/>
  <c r="I122" i="14"/>
  <c r="I121" i="14"/>
  <c r="I120" i="14"/>
  <c r="I119" i="14"/>
  <c r="I118" i="14"/>
  <c r="I117" i="14"/>
  <c r="I116" i="14"/>
  <c r="I115" i="14"/>
  <c r="I114" i="14"/>
  <c r="I113" i="14"/>
  <c r="I112" i="14"/>
  <c r="I111" i="14"/>
  <c r="I110" i="14"/>
  <c r="I109" i="14"/>
  <c r="I108" i="14"/>
  <c r="I107" i="14"/>
  <c r="I106" i="14"/>
  <c r="I105" i="14"/>
  <c r="I104" i="14"/>
  <c r="I103" i="14"/>
  <c r="I102" i="14"/>
  <c r="I101" i="14"/>
  <c r="I100" i="14"/>
  <c r="I99" i="14"/>
  <c r="I98" i="14"/>
  <c r="I97" i="14"/>
  <c r="I96" i="14"/>
  <c r="I95" i="14"/>
  <c r="I94" i="14"/>
  <c r="I93" i="14"/>
  <c r="I92" i="14"/>
  <c r="I91" i="14"/>
  <c r="I90" i="14"/>
  <c r="I89" i="14"/>
  <c r="I88" i="14"/>
  <c r="I87" i="14"/>
  <c r="I86" i="14"/>
  <c r="I85" i="14"/>
  <c r="I84" i="14"/>
  <c r="I83" i="14"/>
  <c r="I82" i="14"/>
  <c r="I81" i="14"/>
  <c r="I80" i="14"/>
  <c r="I79" i="14"/>
  <c r="I78" i="14"/>
  <c r="I77" i="14"/>
  <c r="I76" i="14"/>
  <c r="I75" i="14"/>
  <c r="I74" i="14"/>
  <c r="I73" i="14"/>
  <c r="I72" i="14"/>
  <c r="I71" i="14"/>
  <c r="I70" i="14"/>
  <c r="I69" i="14"/>
  <c r="I68" i="14"/>
  <c r="I67" i="14"/>
  <c r="I66" i="14"/>
  <c r="I65" i="14"/>
  <c r="I64" i="14"/>
  <c r="I63" i="14"/>
  <c r="I62" i="14"/>
  <c r="I61" i="14"/>
  <c r="I60" i="14"/>
  <c r="I59" i="14"/>
  <c r="I58" i="14"/>
  <c r="I57" i="14"/>
  <c r="I56" i="14"/>
  <c r="I55" i="14"/>
  <c r="I54" i="14"/>
  <c r="I53" i="14"/>
  <c r="I52" i="14"/>
  <c r="I51" i="14"/>
  <c r="I50" i="14"/>
  <c r="I49" i="14"/>
  <c r="I48" i="14"/>
  <c r="I47" i="14"/>
  <c r="I46" i="14"/>
  <c r="I45" i="14"/>
  <c r="I44" i="14"/>
  <c r="I43" i="14"/>
  <c r="I42" i="14"/>
  <c r="I41" i="14"/>
  <c r="I40" i="14"/>
  <c r="I39" i="14"/>
  <c r="I38" i="14"/>
  <c r="I37" i="14"/>
  <c r="I36" i="14"/>
  <c r="I35" i="14"/>
  <c r="I34" i="14"/>
  <c r="I33" i="14"/>
  <c r="I32" i="14"/>
  <c r="I31" i="14"/>
  <c r="I30" i="14"/>
  <c r="I29" i="14"/>
  <c r="I28" i="14"/>
  <c r="I27" i="14"/>
  <c r="I26" i="14"/>
  <c r="I25" i="14"/>
  <c r="I24" i="14"/>
  <c r="I23" i="14"/>
  <c r="I22" i="14"/>
  <c r="I21" i="14"/>
  <c r="I20" i="14"/>
  <c r="I19" i="14"/>
  <c r="I18" i="14"/>
  <c r="I17" i="14"/>
  <c r="I16" i="14"/>
  <c r="I15" i="14"/>
  <c r="I14" i="14"/>
  <c r="I13" i="14"/>
  <c r="I12" i="14"/>
  <c r="I11" i="14"/>
  <c r="I10" i="14"/>
  <c r="I9" i="14"/>
  <c r="I8" i="14"/>
  <c r="I7" i="14"/>
  <c r="I6" i="14"/>
  <c r="I5" i="14"/>
  <c r="I4" i="14"/>
  <c r="I46" i="11"/>
  <c r="I47" i="11"/>
  <c r="I48" i="11"/>
  <c r="I49" i="11"/>
  <c r="I50" i="11"/>
  <c r="I51" i="11"/>
  <c r="I52" i="11"/>
  <c r="I53" i="11"/>
  <c r="I54" i="11"/>
  <c r="I55" i="11"/>
  <c r="I56" i="11"/>
  <c r="I57" i="11"/>
  <c r="I58" i="11"/>
  <c r="I59" i="11"/>
  <c r="I60" i="11"/>
  <c r="I61" i="11"/>
  <c r="I62" i="11"/>
  <c r="I63" i="11"/>
  <c r="I64" i="11"/>
  <c r="I65" i="11"/>
  <c r="I66" i="11"/>
  <c r="I67" i="11"/>
  <c r="I68" i="11"/>
  <c r="I69" i="11"/>
  <c r="I70" i="11"/>
  <c r="I71" i="11"/>
  <c r="I72" i="11"/>
  <c r="I73" i="11"/>
  <c r="I74" i="11"/>
  <c r="I75" i="11"/>
  <c r="I76" i="11"/>
  <c r="I77" i="11"/>
  <c r="I78" i="11"/>
  <c r="I79" i="11"/>
  <c r="I80" i="11"/>
  <c r="I81" i="11"/>
  <c r="I82" i="11"/>
  <c r="I83" i="11"/>
  <c r="I84" i="11"/>
  <c r="I85" i="11"/>
  <c r="I86" i="11"/>
  <c r="I87" i="11"/>
  <c r="I88" i="11"/>
  <c r="I89" i="11"/>
  <c r="I90" i="11"/>
  <c r="I91" i="11"/>
  <c r="I92" i="11"/>
  <c r="I93" i="11"/>
  <c r="I94" i="11"/>
  <c r="I95" i="11"/>
  <c r="I96" i="11"/>
  <c r="I97" i="11"/>
  <c r="I98" i="11"/>
  <c r="I99" i="11"/>
  <c r="I100" i="11"/>
  <c r="I101" i="11"/>
  <c r="I102" i="11"/>
  <c r="I103" i="11"/>
  <c r="I104" i="11"/>
  <c r="I105" i="11"/>
  <c r="I106" i="11"/>
  <c r="I107" i="11"/>
  <c r="I108" i="11"/>
  <c r="I109" i="11"/>
  <c r="I110" i="11"/>
  <c r="I111" i="11"/>
  <c r="I112" i="11"/>
  <c r="I113" i="11"/>
  <c r="I114" i="11"/>
  <c r="I115" i="11"/>
  <c r="I116" i="11"/>
  <c r="I117" i="11"/>
  <c r="I118" i="11"/>
  <c r="I119" i="11"/>
  <c r="I120" i="11"/>
  <c r="I121" i="11"/>
  <c r="I122" i="11"/>
  <c r="I123" i="11"/>
  <c r="I124" i="11"/>
  <c r="I125" i="11"/>
  <c r="I126" i="11"/>
  <c r="I127" i="11"/>
  <c r="I128" i="11"/>
  <c r="I129" i="11"/>
  <c r="I130" i="11"/>
  <c r="I131" i="11"/>
  <c r="I132" i="11"/>
  <c r="I133" i="11"/>
  <c r="I134" i="11"/>
  <c r="I135" i="11"/>
  <c r="I136" i="11"/>
  <c r="I137" i="11"/>
  <c r="I138" i="11"/>
  <c r="I139" i="11"/>
  <c r="I140" i="11"/>
  <c r="I141" i="11"/>
  <c r="I142" i="11"/>
  <c r="I143" i="11"/>
  <c r="I144" i="11"/>
  <c r="I145" i="11"/>
  <c r="I146" i="11"/>
  <c r="I147" i="11"/>
  <c r="I148" i="11"/>
  <c r="I149" i="11"/>
  <c r="I150" i="11"/>
  <c r="I151" i="11"/>
  <c r="I152" i="11"/>
  <c r="I153" i="11"/>
  <c r="I154" i="11"/>
  <c r="I155" i="11"/>
  <c r="I156" i="11"/>
  <c r="I157" i="11"/>
  <c r="I158" i="11"/>
  <c r="I159" i="11"/>
  <c r="I160" i="11"/>
  <c r="I161" i="11"/>
  <c r="I162" i="11"/>
  <c r="I163" i="11"/>
  <c r="I164" i="11"/>
  <c r="I165" i="11"/>
  <c r="I166" i="11"/>
  <c r="I167" i="11"/>
  <c r="I168" i="11"/>
  <c r="I169" i="11"/>
  <c r="I170" i="11"/>
  <c r="I171" i="11"/>
  <c r="I172" i="11"/>
  <c r="I173" i="11"/>
  <c r="I174" i="11"/>
  <c r="I175" i="11"/>
  <c r="I176" i="11"/>
  <c r="I177" i="11"/>
  <c r="I178" i="11"/>
  <c r="I179" i="11"/>
  <c r="I180" i="11"/>
  <c r="I181" i="11"/>
  <c r="I182" i="11"/>
  <c r="I183" i="11"/>
  <c r="I184" i="11"/>
  <c r="I185" i="11"/>
  <c r="I186" i="11"/>
  <c r="I187" i="11"/>
  <c r="I188" i="11"/>
  <c r="I189" i="11"/>
  <c r="I190" i="11"/>
  <c r="I191" i="11"/>
  <c r="I192" i="11"/>
  <c r="I193" i="11"/>
  <c r="I194" i="11"/>
  <c r="I195" i="11"/>
  <c r="I196" i="11"/>
  <c r="I197" i="11"/>
  <c r="I198" i="11"/>
  <c r="I199" i="11"/>
  <c r="I200" i="11"/>
  <c r="I201" i="11"/>
  <c r="I202" i="11"/>
  <c r="I203" i="11"/>
  <c r="I204" i="11"/>
  <c r="I205" i="11"/>
  <c r="I206" i="11"/>
  <c r="I207" i="11"/>
  <c r="I208" i="11"/>
  <c r="I209" i="11"/>
  <c r="I210" i="11"/>
  <c r="I211" i="11"/>
  <c r="I212" i="11"/>
  <c r="I213" i="11"/>
  <c r="I214" i="11"/>
  <c r="I215" i="11"/>
  <c r="I216" i="11"/>
  <c r="I217" i="11"/>
  <c r="I218" i="11"/>
  <c r="I219" i="11"/>
  <c r="I220" i="11"/>
  <c r="I221" i="11"/>
  <c r="I222" i="11"/>
  <c r="I223" i="11"/>
  <c r="I224" i="11"/>
  <c r="I225" i="11"/>
  <c r="I226" i="11"/>
  <c r="I227" i="11"/>
  <c r="I228" i="11"/>
  <c r="I229" i="11"/>
  <c r="I230" i="11"/>
  <c r="I231" i="11"/>
  <c r="I232" i="11"/>
  <c r="I233" i="11"/>
  <c r="I234" i="11"/>
  <c r="I235" i="11"/>
  <c r="I236" i="11"/>
  <c r="I237" i="11"/>
  <c r="I238" i="11"/>
  <c r="I239" i="11"/>
  <c r="I240" i="11"/>
  <c r="I241" i="11"/>
  <c r="I242" i="11"/>
  <c r="I243" i="11"/>
  <c r="I244" i="11"/>
  <c r="I245" i="11"/>
  <c r="I246" i="11"/>
  <c r="I247" i="11"/>
  <c r="I248" i="11"/>
  <c r="I249" i="11"/>
  <c r="I250" i="11"/>
  <c r="I251" i="11"/>
  <c r="I252" i="11"/>
  <c r="I253" i="11"/>
  <c r="I254" i="11"/>
  <c r="I255" i="11"/>
  <c r="I256" i="11"/>
  <c r="I257" i="11"/>
  <c r="I258" i="11"/>
  <c r="I259" i="11"/>
  <c r="I260" i="11"/>
  <c r="I261" i="11"/>
  <c r="I262" i="11"/>
  <c r="I263" i="11"/>
  <c r="I264" i="11"/>
  <c r="I265" i="11"/>
  <c r="I266" i="11"/>
  <c r="I267" i="11"/>
  <c r="I268" i="11"/>
  <c r="I269" i="11"/>
  <c r="I270" i="11"/>
  <c r="I271" i="11"/>
  <c r="I272" i="11"/>
  <c r="I273" i="11"/>
  <c r="I274" i="11"/>
  <c r="I275" i="11"/>
  <c r="I276" i="11"/>
  <c r="I277" i="11"/>
  <c r="I278" i="11"/>
  <c r="I279" i="11"/>
  <c r="I280" i="11"/>
  <c r="I281" i="11"/>
  <c r="I282" i="11"/>
  <c r="I283" i="11"/>
  <c r="I284" i="11"/>
  <c r="I285" i="11"/>
  <c r="I286" i="11"/>
  <c r="I287" i="11"/>
  <c r="I288" i="11"/>
  <c r="I289" i="11"/>
  <c r="I290" i="11"/>
  <c r="I291" i="11"/>
  <c r="I292" i="11"/>
  <c r="I293" i="11"/>
  <c r="I294" i="11"/>
  <c r="I295" i="11"/>
  <c r="I296" i="11"/>
  <c r="I297" i="11"/>
  <c r="I298" i="11"/>
  <c r="I299" i="11"/>
  <c r="I300" i="11"/>
  <c r="I301" i="11"/>
  <c r="I302" i="11"/>
  <c r="I303" i="11"/>
  <c r="I5" i="11"/>
  <c r="I6" i="11"/>
  <c r="I7" i="11"/>
  <c r="I8" i="1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37" i="11"/>
  <c r="I38" i="11"/>
  <c r="I39" i="11"/>
  <c r="I40" i="11"/>
  <c r="I41" i="11"/>
  <c r="I42" i="11"/>
  <c r="I43" i="11"/>
  <c r="I44" i="11"/>
  <c r="I45" i="11"/>
  <c r="I4" i="11"/>
  <c r="B59" i="5" l="1"/>
  <c r="X59" i="5"/>
  <c r="B60" i="5"/>
  <c r="X60" i="5"/>
  <c r="B61" i="5"/>
  <c r="X61" i="5"/>
  <c r="B62" i="5"/>
  <c r="X62" i="5"/>
  <c r="B63" i="5"/>
  <c r="X63" i="5"/>
  <c r="B64" i="5"/>
  <c r="X64" i="5"/>
  <c r="B65" i="5"/>
  <c r="X65" i="5"/>
  <c r="B66" i="5"/>
  <c r="X66" i="5"/>
  <c r="N67" i="5"/>
  <c r="P67" i="5"/>
  <c r="D10" i="5" s="1"/>
  <c r="W67" i="5"/>
  <c r="B48" i="5"/>
  <c r="X48" i="5"/>
  <c r="B49" i="5"/>
  <c r="X49" i="5"/>
  <c r="B50" i="5"/>
  <c r="X50" i="5"/>
  <c r="B51" i="5"/>
  <c r="X51" i="5"/>
  <c r="B52" i="5"/>
  <c r="X52" i="5"/>
  <c r="B53" i="5"/>
  <c r="X53" i="5"/>
  <c r="B54" i="5"/>
  <c r="X54" i="5"/>
  <c r="B55" i="5"/>
  <c r="X55" i="5"/>
  <c r="N56" i="5"/>
  <c r="P56" i="5"/>
  <c r="D9" i="5" s="1"/>
  <c r="W56" i="5"/>
  <c r="B37" i="5"/>
  <c r="X37" i="5"/>
  <c r="B38" i="5"/>
  <c r="X38" i="5"/>
  <c r="B39" i="5"/>
  <c r="X39" i="5"/>
  <c r="B40" i="5"/>
  <c r="X40" i="5"/>
  <c r="B41" i="5"/>
  <c r="X41" i="5"/>
  <c r="B42" i="5"/>
  <c r="X42" i="5"/>
  <c r="B43" i="5"/>
  <c r="X43" i="5"/>
  <c r="B44" i="5"/>
  <c r="X44" i="5"/>
  <c r="N45" i="5"/>
  <c r="P45" i="5"/>
  <c r="D8" i="5" s="1"/>
  <c r="W45" i="5"/>
  <c r="W34" i="5"/>
  <c r="P34" i="5"/>
  <c r="D7" i="5" s="1"/>
  <c r="N34" i="5"/>
  <c r="X33" i="5"/>
  <c r="B33" i="5"/>
  <c r="X32" i="5"/>
  <c r="B32" i="5"/>
  <c r="X31" i="5"/>
  <c r="B31" i="5"/>
  <c r="X30" i="5"/>
  <c r="B30" i="5"/>
  <c r="X29" i="5"/>
  <c r="B29" i="5"/>
  <c r="X28" i="5"/>
  <c r="B28" i="5"/>
  <c r="X27" i="5"/>
  <c r="B27" i="5"/>
  <c r="X26" i="5"/>
  <c r="B26" i="5"/>
  <c r="W23" i="5"/>
  <c r="P23" i="5"/>
  <c r="D6" i="5" s="1"/>
  <c r="X22" i="5"/>
  <c r="B22" i="5"/>
  <c r="X21" i="5"/>
  <c r="B21" i="5"/>
  <c r="X20" i="5"/>
  <c r="B20" i="5"/>
  <c r="X19" i="5"/>
  <c r="B19" i="5"/>
  <c r="X18" i="5"/>
  <c r="B18" i="5"/>
  <c r="X17" i="5"/>
  <c r="B17" i="5"/>
  <c r="X16" i="5"/>
  <c r="B16" i="5"/>
  <c r="X15" i="5"/>
  <c r="B15" i="5"/>
  <c r="D11" i="5" l="1"/>
  <c r="X67" i="5"/>
  <c r="F10" i="5" s="1"/>
  <c r="E10" i="5" s="1"/>
  <c r="X56" i="5"/>
  <c r="F9" i="5" s="1"/>
  <c r="E9" i="5" s="1"/>
  <c r="X34" i="5"/>
  <c r="F7" i="5" s="1"/>
  <c r="E7" i="5" s="1"/>
  <c r="X45" i="5"/>
  <c r="F8" i="5" s="1"/>
  <c r="E8" i="5" s="1"/>
  <c r="X23" i="5"/>
  <c r="F6" i="5" s="1"/>
  <c r="F6" i="4"/>
  <c r="G6" i="4" s="1"/>
  <c r="H6" i="4" s="1"/>
  <c r="I6" i="4" s="1"/>
  <c r="J6" i="4" s="1"/>
  <c r="K6" i="4" s="1"/>
  <c r="L6" i="4" s="1"/>
  <c r="M6" i="4" s="1"/>
  <c r="N6" i="4" s="1"/>
  <c r="O6" i="4" s="1"/>
  <c r="P6" i="4" s="1"/>
  <c r="Q6" i="4" s="1"/>
  <c r="R6" i="4" s="1"/>
  <c r="S6" i="4" s="1"/>
  <c r="T6" i="4" s="1"/>
  <c r="U6" i="4" s="1"/>
  <c r="V6" i="4" s="1"/>
  <c r="W6" i="4" s="1"/>
  <c r="X6" i="4" s="1"/>
  <c r="Y6" i="4" s="1"/>
  <c r="Z6" i="4" s="1"/>
  <c r="AA6" i="4" s="1"/>
  <c r="AB6" i="4" s="1"/>
  <c r="F11" i="5" l="1"/>
  <c r="E6" i="5"/>
  <c r="E11" i="5" s="1"/>
</calcChain>
</file>

<file path=xl/comments1.xml><?xml version="1.0" encoding="utf-8"?>
<comments xmlns="http://schemas.openxmlformats.org/spreadsheetml/2006/main">
  <authors>
    <author>Elyas Ahmed</author>
    <author>Philip J. Bosco</author>
    <author>daniel.carr</author>
  </authors>
  <commentList>
    <comment ref="C14" authorId="0" shapeId="0">
      <text>
        <r>
          <rPr>
            <b/>
            <sz val="9"/>
            <color indexed="81"/>
            <rFont val="Tahoma"/>
            <family val="2"/>
          </rPr>
          <t xml:space="preserve">Multiple activities can be mapped to a single task. Multiple tasks can be mapped to a single milestone. </t>
        </r>
      </text>
    </comment>
    <comment ref="E14" authorId="0" shapeId="0">
      <text>
        <r>
          <rPr>
            <sz val="9"/>
            <color indexed="81"/>
            <rFont val="Tahoma"/>
            <family val="2"/>
          </rPr>
          <t xml:space="preserve">Multiple activities can be mapped to a single task. Multiple tasks can be mapped to a single milestone. 
</t>
        </r>
      </text>
    </comment>
    <comment ref="F14" authorId="0" shapeId="0">
      <text>
        <r>
          <rPr>
            <sz val="14"/>
            <color indexed="81"/>
            <rFont val="Tahoma"/>
            <family val="2"/>
          </rPr>
          <t xml:space="preserve">Include tasks as described in Section 3. Add or remove rows as necessary. </t>
        </r>
      </text>
    </comment>
    <comment ref="G14" authorId="0" shapeId="0">
      <text>
        <r>
          <rPr>
            <sz val="9"/>
            <color indexed="81"/>
            <rFont val="Tahoma"/>
            <family val="2"/>
          </rPr>
          <t xml:space="preserve">Multiple activities can be mapped to a single task. Multiple tasks can be mapped to a single milestone. </t>
        </r>
      </text>
    </comment>
    <comment ref="I14" authorId="1" shapeId="0">
      <text>
        <r>
          <rPr>
            <b/>
            <sz val="12"/>
            <color indexed="81"/>
            <rFont val="Tahoma"/>
            <family val="2"/>
          </rPr>
          <t>List the expected date of completion for this task.  Should match Timeline tab of this Excel file.</t>
        </r>
      </text>
    </comment>
    <comment ref="J14" authorId="0" shapeId="0">
      <text>
        <r>
          <rPr>
            <sz val="11"/>
            <color indexed="81"/>
            <rFont val="Tahoma"/>
            <family val="2"/>
          </rPr>
          <t xml:space="preserve">Classification of cost for this project activity either as:
-  </t>
        </r>
        <r>
          <rPr>
            <b/>
            <sz val="11"/>
            <color indexed="81"/>
            <rFont val="Tahoma"/>
            <family val="2"/>
          </rPr>
          <t>labour cost</t>
        </r>
        <r>
          <rPr>
            <sz val="11"/>
            <color indexed="81"/>
            <rFont val="Tahoma"/>
            <family val="2"/>
          </rPr>
          <t xml:space="preserve"> including salaries and studies.
- </t>
        </r>
        <r>
          <rPr>
            <b/>
            <sz val="11"/>
            <color indexed="81"/>
            <rFont val="Tahoma"/>
            <family val="2"/>
          </rPr>
          <t>material, hardware or equipment cos</t>
        </r>
        <r>
          <rPr>
            <sz val="11"/>
            <color indexed="81"/>
            <rFont val="Tahoma"/>
            <family val="2"/>
          </rPr>
          <t>t for this project
-</t>
        </r>
        <r>
          <rPr>
            <b/>
            <sz val="11"/>
            <color indexed="81"/>
            <rFont val="Tahoma"/>
            <family val="2"/>
          </rPr>
          <t xml:space="preserve"> licensing fees</t>
        </r>
        <r>
          <rPr>
            <sz val="11"/>
            <color indexed="81"/>
            <rFont val="Tahoma"/>
            <family val="2"/>
          </rPr>
          <t xml:space="preserve"> including cost of administration fees
- </t>
        </r>
        <r>
          <rPr>
            <b/>
            <sz val="11"/>
            <color indexed="81"/>
            <rFont val="Tahoma"/>
            <family val="2"/>
          </rPr>
          <t>3rd party M&amp;V costs</t>
        </r>
        <r>
          <rPr>
            <sz val="11"/>
            <color indexed="81"/>
            <rFont val="Tahoma"/>
            <family val="2"/>
          </rPr>
          <t xml:space="preserve">
</t>
        </r>
      </text>
    </comment>
    <comment ref="K14" authorId="0" shapeId="0">
      <text>
        <r>
          <rPr>
            <sz val="12"/>
            <color indexed="81"/>
            <rFont val="Tahoma"/>
            <family val="2"/>
          </rPr>
          <t xml:space="preserve">This field indicates which industry is associated with this project activity cost based on the North American Industry Classification System (NAICS). </t>
        </r>
      </text>
    </comment>
    <comment ref="L14" authorId="1" shapeId="0">
      <text>
        <r>
          <rPr>
            <b/>
            <sz val="12"/>
            <color indexed="81"/>
            <rFont val="Tahoma"/>
            <family val="2"/>
          </rPr>
          <t>Please list/describe the product or service provider that will be paid for performing this task.  If your service provider is not confirmed, provide a generic name/description.</t>
        </r>
        <r>
          <rPr>
            <sz val="8"/>
            <color indexed="81"/>
            <rFont val="Tahoma"/>
            <family val="2"/>
          </rPr>
          <t xml:space="preserve">
</t>
        </r>
      </text>
    </comment>
    <comment ref="M14" authorId="1" shapeId="0">
      <text>
        <r>
          <rPr>
            <b/>
            <sz val="12"/>
            <color indexed="81"/>
            <rFont val="Tahoma"/>
            <family val="2"/>
          </rPr>
          <t xml:space="preserve">Regardless of whether or not the supplier is known at this point, you must provide a rough estimate of the rate you expect you will pay for the good or service of this task/cost item, otherwise, there would be no basis for your request. </t>
        </r>
      </text>
    </comment>
    <comment ref="Q14"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R14"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S14"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T14"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U14"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V14"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W14"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X14" authorId="2" shapeId="0">
      <text>
        <r>
          <rPr>
            <b/>
            <sz val="12"/>
            <color indexed="81"/>
            <rFont val="Tahoma"/>
            <family val="2"/>
          </rPr>
          <t xml:space="preserve">
You should check to make sure that the total contribution for an activity matches the cost for each activity (i.e., that all costs are covered by contributions)</t>
        </r>
      </text>
    </comment>
    <comment ref="F25" authorId="0" shapeId="0">
      <text>
        <r>
          <rPr>
            <sz val="14"/>
            <color indexed="81"/>
            <rFont val="Tahoma"/>
            <family val="2"/>
          </rPr>
          <t xml:space="preserve">Include tasks as described in Section 3. Add or remove rows as necessary. </t>
        </r>
      </text>
    </comment>
    <comment ref="I25" authorId="1" shapeId="0">
      <text>
        <r>
          <rPr>
            <b/>
            <sz val="12"/>
            <color indexed="81"/>
            <rFont val="Tahoma"/>
            <family val="2"/>
          </rPr>
          <t>List the expected date of completion for this task.  Should match Timeline tab of this Excel file.</t>
        </r>
      </text>
    </comment>
    <comment ref="J25" authorId="0" shapeId="0">
      <text>
        <r>
          <rPr>
            <sz val="11"/>
            <color indexed="81"/>
            <rFont val="Tahoma"/>
            <family val="2"/>
          </rPr>
          <t xml:space="preserve">Classification of cost for this project activity either as:
-  </t>
        </r>
        <r>
          <rPr>
            <b/>
            <sz val="11"/>
            <color indexed="81"/>
            <rFont val="Tahoma"/>
            <family val="2"/>
          </rPr>
          <t>labour cost</t>
        </r>
        <r>
          <rPr>
            <sz val="11"/>
            <color indexed="81"/>
            <rFont val="Tahoma"/>
            <family val="2"/>
          </rPr>
          <t xml:space="preserve"> including salaries and studies.
- </t>
        </r>
        <r>
          <rPr>
            <b/>
            <sz val="11"/>
            <color indexed="81"/>
            <rFont val="Tahoma"/>
            <family val="2"/>
          </rPr>
          <t>material, hardware or equipment cos</t>
        </r>
        <r>
          <rPr>
            <sz val="11"/>
            <color indexed="81"/>
            <rFont val="Tahoma"/>
            <family val="2"/>
          </rPr>
          <t>t for this project
-</t>
        </r>
        <r>
          <rPr>
            <b/>
            <sz val="11"/>
            <color indexed="81"/>
            <rFont val="Tahoma"/>
            <family val="2"/>
          </rPr>
          <t xml:space="preserve"> licensing fees</t>
        </r>
        <r>
          <rPr>
            <sz val="11"/>
            <color indexed="81"/>
            <rFont val="Tahoma"/>
            <family val="2"/>
          </rPr>
          <t xml:space="preserve"> including cost of administration fees
- </t>
        </r>
        <r>
          <rPr>
            <b/>
            <sz val="11"/>
            <color indexed="81"/>
            <rFont val="Tahoma"/>
            <family val="2"/>
          </rPr>
          <t>3rd party M&amp;V costs</t>
        </r>
        <r>
          <rPr>
            <sz val="11"/>
            <color indexed="81"/>
            <rFont val="Tahoma"/>
            <family val="2"/>
          </rPr>
          <t xml:space="preserve">
</t>
        </r>
      </text>
    </comment>
    <comment ref="K25" authorId="0" shapeId="0">
      <text>
        <r>
          <rPr>
            <sz val="12"/>
            <color indexed="81"/>
            <rFont val="Tahoma"/>
            <family val="2"/>
          </rPr>
          <t xml:space="preserve">This field indicates which industry is associated with this project activity cost based on the North American Industry Classification System (NAICS). </t>
        </r>
      </text>
    </comment>
    <comment ref="L25" authorId="1" shapeId="0">
      <text>
        <r>
          <rPr>
            <b/>
            <sz val="12"/>
            <color indexed="81"/>
            <rFont val="Tahoma"/>
            <family val="2"/>
          </rPr>
          <t>Please list/describe the product or service provider that will be paid for performing this task.  If your service provider is not confirmed, provide a generic name/description.</t>
        </r>
        <r>
          <rPr>
            <sz val="8"/>
            <color indexed="81"/>
            <rFont val="Tahoma"/>
            <family val="2"/>
          </rPr>
          <t xml:space="preserve">
</t>
        </r>
      </text>
    </comment>
    <comment ref="M25" authorId="1" shapeId="0">
      <text>
        <r>
          <rPr>
            <b/>
            <sz val="12"/>
            <color indexed="81"/>
            <rFont val="Tahoma"/>
            <family val="2"/>
          </rPr>
          <t xml:space="preserve">Regardless of whether or not the supplier is known at this point, you must provide a rough estimate of the rate you expect you will pay for the good or service of this task/cost item, otherwise, there would be no basis for your request. </t>
        </r>
      </text>
    </comment>
    <comment ref="Q25"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R25"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S25"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T25"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U25"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V25"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W25"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X25" authorId="2" shapeId="0">
      <text>
        <r>
          <rPr>
            <b/>
            <sz val="12"/>
            <color indexed="81"/>
            <rFont val="Tahoma"/>
            <family val="2"/>
          </rPr>
          <t xml:space="preserve">
You should check to make sure that the total contribution for an activity matches the cost for each activity (i.e., that all costs are covered by contributions)</t>
        </r>
      </text>
    </comment>
    <comment ref="F36" authorId="0" shapeId="0">
      <text>
        <r>
          <rPr>
            <sz val="14"/>
            <color indexed="81"/>
            <rFont val="Tahoma"/>
            <family val="2"/>
          </rPr>
          <t xml:space="preserve">Include tasks as described in Section 3. Add or remove rows as necessary. </t>
        </r>
      </text>
    </comment>
    <comment ref="I36" authorId="1" shapeId="0">
      <text>
        <r>
          <rPr>
            <b/>
            <sz val="12"/>
            <color indexed="81"/>
            <rFont val="Tahoma"/>
            <family val="2"/>
          </rPr>
          <t>List the expected date of completion for this task.  Should match Timeline tab of this Excel file.</t>
        </r>
      </text>
    </comment>
    <comment ref="J36" authorId="0" shapeId="0">
      <text>
        <r>
          <rPr>
            <sz val="11"/>
            <color indexed="81"/>
            <rFont val="Tahoma"/>
            <family val="2"/>
          </rPr>
          <t xml:space="preserve">Classification of cost for this project activity either as:
-  </t>
        </r>
        <r>
          <rPr>
            <b/>
            <sz val="11"/>
            <color indexed="81"/>
            <rFont val="Tahoma"/>
            <family val="2"/>
          </rPr>
          <t>labour cost</t>
        </r>
        <r>
          <rPr>
            <sz val="11"/>
            <color indexed="81"/>
            <rFont val="Tahoma"/>
            <family val="2"/>
          </rPr>
          <t xml:space="preserve"> including salaries and studies.
- </t>
        </r>
        <r>
          <rPr>
            <b/>
            <sz val="11"/>
            <color indexed="81"/>
            <rFont val="Tahoma"/>
            <family val="2"/>
          </rPr>
          <t>material, hardware or equipment cos</t>
        </r>
        <r>
          <rPr>
            <sz val="11"/>
            <color indexed="81"/>
            <rFont val="Tahoma"/>
            <family val="2"/>
          </rPr>
          <t>t for this project
-</t>
        </r>
        <r>
          <rPr>
            <b/>
            <sz val="11"/>
            <color indexed="81"/>
            <rFont val="Tahoma"/>
            <family val="2"/>
          </rPr>
          <t xml:space="preserve"> licensing fees</t>
        </r>
        <r>
          <rPr>
            <sz val="11"/>
            <color indexed="81"/>
            <rFont val="Tahoma"/>
            <family val="2"/>
          </rPr>
          <t xml:space="preserve"> including cost of administration fees
- </t>
        </r>
        <r>
          <rPr>
            <b/>
            <sz val="11"/>
            <color indexed="81"/>
            <rFont val="Tahoma"/>
            <family val="2"/>
          </rPr>
          <t>3rd party M&amp;V costs</t>
        </r>
        <r>
          <rPr>
            <sz val="11"/>
            <color indexed="81"/>
            <rFont val="Tahoma"/>
            <family val="2"/>
          </rPr>
          <t xml:space="preserve">
</t>
        </r>
      </text>
    </comment>
    <comment ref="K36" authorId="0" shapeId="0">
      <text>
        <r>
          <rPr>
            <sz val="12"/>
            <color indexed="81"/>
            <rFont val="Tahoma"/>
            <family val="2"/>
          </rPr>
          <t xml:space="preserve">This field indicates which industry is associated with this project activity cost based on the North American Industry Classification System (NAICS). </t>
        </r>
      </text>
    </comment>
    <comment ref="L36" authorId="1" shapeId="0">
      <text>
        <r>
          <rPr>
            <b/>
            <sz val="12"/>
            <color indexed="81"/>
            <rFont val="Tahoma"/>
            <family val="2"/>
          </rPr>
          <t>Please list/describe the product or service provider that will be paid for performing this task.  If your service provider is not confirmed, provide a generic name/description.</t>
        </r>
        <r>
          <rPr>
            <sz val="8"/>
            <color indexed="81"/>
            <rFont val="Tahoma"/>
            <family val="2"/>
          </rPr>
          <t xml:space="preserve">
</t>
        </r>
      </text>
    </comment>
    <comment ref="M36" authorId="1" shapeId="0">
      <text>
        <r>
          <rPr>
            <b/>
            <sz val="12"/>
            <color indexed="81"/>
            <rFont val="Tahoma"/>
            <family val="2"/>
          </rPr>
          <t xml:space="preserve">Regardless of whether or not the supplier is known at this point, you must provide a rough estimate of the rate you expect you will pay for the good or service of this task/cost item, otherwise, there would be no basis for your request. </t>
        </r>
      </text>
    </comment>
    <comment ref="Q36"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R36"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S36"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T36"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U36"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V36"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W36"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X36" authorId="2" shapeId="0">
      <text>
        <r>
          <rPr>
            <b/>
            <sz val="12"/>
            <color indexed="81"/>
            <rFont val="Tahoma"/>
            <family val="2"/>
          </rPr>
          <t xml:space="preserve">
You should check to make sure that the total contribution for an activity matches the cost for each activity (i.e., that all costs are covered by contributions)</t>
        </r>
      </text>
    </comment>
    <comment ref="F47" authorId="0" shapeId="0">
      <text>
        <r>
          <rPr>
            <sz val="14"/>
            <color indexed="81"/>
            <rFont val="Tahoma"/>
            <family val="2"/>
          </rPr>
          <t xml:space="preserve">Include tasks as described in Section 3. Add or remove rows as necessary. </t>
        </r>
      </text>
    </comment>
    <comment ref="I47" authorId="1" shapeId="0">
      <text>
        <r>
          <rPr>
            <b/>
            <sz val="12"/>
            <color indexed="81"/>
            <rFont val="Tahoma"/>
            <family val="2"/>
          </rPr>
          <t>List the expected date of completion for this task.  Should match Timeline tab of this Excel file.</t>
        </r>
      </text>
    </comment>
    <comment ref="J47" authorId="0" shapeId="0">
      <text>
        <r>
          <rPr>
            <sz val="11"/>
            <color indexed="81"/>
            <rFont val="Tahoma"/>
            <family val="2"/>
          </rPr>
          <t xml:space="preserve">Classification of cost for this project activity either as:
-  </t>
        </r>
        <r>
          <rPr>
            <b/>
            <sz val="11"/>
            <color indexed="81"/>
            <rFont val="Tahoma"/>
            <family val="2"/>
          </rPr>
          <t>labour cost</t>
        </r>
        <r>
          <rPr>
            <sz val="11"/>
            <color indexed="81"/>
            <rFont val="Tahoma"/>
            <family val="2"/>
          </rPr>
          <t xml:space="preserve"> including salaries and studies.
- </t>
        </r>
        <r>
          <rPr>
            <b/>
            <sz val="11"/>
            <color indexed="81"/>
            <rFont val="Tahoma"/>
            <family val="2"/>
          </rPr>
          <t>material, hardware or equipment cos</t>
        </r>
        <r>
          <rPr>
            <sz val="11"/>
            <color indexed="81"/>
            <rFont val="Tahoma"/>
            <family val="2"/>
          </rPr>
          <t>t for this project
-</t>
        </r>
        <r>
          <rPr>
            <b/>
            <sz val="11"/>
            <color indexed="81"/>
            <rFont val="Tahoma"/>
            <family val="2"/>
          </rPr>
          <t xml:space="preserve"> licensing fees</t>
        </r>
        <r>
          <rPr>
            <sz val="11"/>
            <color indexed="81"/>
            <rFont val="Tahoma"/>
            <family val="2"/>
          </rPr>
          <t xml:space="preserve"> including cost of administration fees
- </t>
        </r>
        <r>
          <rPr>
            <b/>
            <sz val="11"/>
            <color indexed="81"/>
            <rFont val="Tahoma"/>
            <family val="2"/>
          </rPr>
          <t>3rd party M&amp;V costs</t>
        </r>
        <r>
          <rPr>
            <sz val="11"/>
            <color indexed="81"/>
            <rFont val="Tahoma"/>
            <family val="2"/>
          </rPr>
          <t xml:space="preserve">
</t>
        </r>
      </text>
    </comment>
    <comment ref="K47" authorId="0" shapeId="0">
      <text>
        <r>
          <rPr>
            <sz val="12"/>
            <color indexed="81"/>
            <rFont val="Tahoma"/>
            <family val="2"/>
          </rPr>
          <t xml:space="preserve">This field indicates which industry is associated with this project activity cost based on the North American Industry Classification System (NAICS). </t>
        </r>
      </text>
    </comment>
    <comment ref="L47" authorId="1" shapeId="0">
      <text>
        <r>
          <rPr>
            <b/>
            <sz val="12"/>
            <color indexed="81"/>
            <rFont val="Tahoma"/>
            <family val="2"/>
          </rPr>
          <t>Please list/describe the product or service provider that will be paid for performing this task.  If your service provider is not confirmed, provide a generic name/description.</t>
        </r>
        <r>
          <rPr>
            <sz val="8"/>
            <color indexed="81"/>
            <rFont val="Tahoma"/>
            <family val="2"/>
          </rPr>
          <t xml:space="preserve">
</t>
        </r>
      </text>
    </comment>
    <comment ref="M47" authorId="1" shapeId="0">
      <text>
        <r>
          <rPr>
            <b/>
            <sz val="12"/>
            <color indexed="81"/>
            <rFont val="Tahoma"/>
            <family val="2"/>
          </rPr>
          <t xml:space="preserve">Regardless of whether or not the supplier is known at this point, you must provide a rough estimate of the rate you expect you will pay for the good or service of this task/cost item, otherwise, there would be no basis for your request. </t>
        </r>
      </text>
    </comment>
    <comment ref="Q47"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R47"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S47"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T47"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U47"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V47"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W47"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X47" authorId="2" shapeId="0">
      <text>
        <r>
          <rPr>
            <b/>
            <sz val="12"/>
            <color indexed="81"/>
            <rFont val="Tahoma"/>
            <family val="2"/>
          </rPr>
          <t xml:space="preserve">
You should check to make sure that the total contribution for an activity matches the cost for each activity (i.e., that all costs are covered by contributions)</t>
        </r>
      </text>
    </comment>
    <comment ref="F58" authorId="0" shapeId="0">
      <text>
        <r>
          <rPr>
            <sz val="14"/>
            <color indexed="81"/>
            <rFont val="Tahoma"/>
            <family val="2"/>
          </rPr>
          <t xml:space="preserve">Include tasks as described in Section 3. Add or remove rows as necessary. </t>
        </r>
      </text>
    </comment>
    <comment ref="I58" authorId="1" shapeId="0">
      <text>
        <r>
          <rPr>
            <b/>
            <sz val="12"/>
            <color indexed="81"/>
            <rFont val="Tahoma"/>
            <family val="2"/>
          </rPr>
          <t>List the expected date of completion for this task.  Should match Timeline tab of this Excel file.</t>
        </r>
      </text>
    </comment>
    <comment ref="J58" authorId="0" shapeId="0">
      <text>
        <r>
          <rPr>
            <sz val="11"/>
            <color indexed="81"/>
            <rFont val="Tahoma"/>
            <family val="2"/>
          </rPr>
          <t xml:space="preserve">Classification of cost for this project activity either as:
-  </t>
        </r>
        <r>
          <rPr>
            <b/>
            <sz val="11"/>
            <color indexed="81"/>
            <rFont val="Tahoma"/>
            <family val="2"/>
          </rPr>
          <t>labour cost</t>
        </r>
        <r>
          <rPr>
            <sz val="11"/>
            <color indexed="81"/>
            <rFont val="Tahoma"/>
            <family val="2"/>
          </rPr>
          <t xml:space="preserve"> including salaries and studies.
- </t>
        </r>
        <r>
          <rPr>
            <b/>
            <sz val="11"/>
            <color indexed="81"/>
            <rFont val="Tahoma"/>
            <family val="2"/>
          </rPr>
          <t>material, hardware or equipment cos</t>
        </r>
        <r>
          <rPr>
            <sz val="11"/>
            <color indexed="81"/>
            <rFont val="Tahoma"/>
            <family val="2"/>
          </rPr>
          <t>t for this project
-</t>
        </r>
        <r>
          <rPr>
            <b/>
            <sz val="11"/>
            <color indexed="81"/>
            <rFont val="Tahoma"/>
            <family val="2"/>
          </rPr>
          <t xml:space="preserve"> licensing fees</t>
        </r>
        <r>
          <rPr>
            <sz val="11"/>
            <color indexed="81"/>
            <rFont val="Tahoma"/>
            <family val="2"/>
          </rPr>
          <t xml:space="preserve"> including cost of administration fees
- </t>
        </r>
        <r>
          <rPr>
            <b/>
            <sz val="11"/>
            <color indexed="81"/>
            <rFont val="Tahoma"/>
            <family val="2"/>
          </rPr>
          <t>3rd party M&amp;V costs</t>
        </r>
        <r>
          <rPr>
            <sz val="11"/>
            <color indexed="81"/>
            <rFont val="Tahoma"/>
            <family val="2"/>
          </rPr>
          <t xml:space="preserve">
</t>
        </r>
      </text>
    </comment>
    <comment ref="K58" authorId="0" shapeId="0">
      <text>
        <r>
          <rPr>
            <sz val="12"/>
            <color indexed="81"/>
            <rFont val="Tahoma"/>
            <family val="2"/>
          </rPr>
          <t xml:space="preserve">This field indicates which industry is associated with this project activity cost based on the North American Industry Classification System (NAICS). </t>
        </r>
      </text>
    </comment>
    <comment ref="L58" authorId="1" shapeId="0">
      <text>
        <r>
          <rPr>
            <b/>
            <sz val="12"/>
            <color indexed="81"/>
            <rFont val="Tahoma"/>
            <family val="2"/>
          </rPr>
          <t>Please list/describe the product or service provider that will be paid for performing this task.  If your service provider is not confirmed, provide a generic name/description.</t>
        </r>
        <r>
          <rPr>
            <sz val="8"/>
            <color indexed="81"/>
            <rFont val="Tahoma"/>
            <family val="2"/>
          </rPr>
          <t xml:space="preserve">
</t>
        </r>
      </text>
    </comment>
    <comment ref="M58" authorId="1" shapeId="0">
      <text>
        <r>
          <rPr>
            <b/>
            <sz val="12"/>
            <color indexed="81"/>
            <rFont val="Tahoma"/>
            <family val="2"/>
          </rPr>
          <t xml:space="preserve">Regardless of whether or not the supplier is known at this point, you must provide a rough estimate of the rate you expect you will pay for the good or service of this task/cost item, otherwise, there would be no basis for your request. </t>
        </r>
      </text>
    </comment>
    <comment ref="Q58"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R58"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S58"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T58"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U58"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V58"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W58"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X58" authorId="2" shapeId="0">
      <text>
        <r>
          <rPr>
            <b/>
            <sz val="12"/>
            <color indexed="81"/>
            <rFont val="Tahoma"/>
            <family val="2"/>
          </rPr>
          <t xml:space="preserve">
You should check to make sure that the total contribution for an activity matches the cost for each activity (i.e., that all costs are covered by contributions)</t>
        </r>
      </text>
    </comment>
  </commentList>
</comments>
</file>

<file path=xl/comments2.xml><?xml version="1.0" encoding="utf-8"?>
<comments xmlns="http://schemas.openxmlformats.org/spreadsheetml/2006/main">
  <authors>
    <author>opa</author>
    <author>daniel.carr</author>
  </authors>
  <commentList>
    <comment ref="B6" authorId="0" shapeId="0">
      <text>
        <r>
          <rPr>
            <b/>
            <sz val="12"/>
            <color indexed="81"/>
            <rFont val="Tahoma"/>
            <family val="2"/>
          </rPr>
          <t>This should match worksheet 6. Quantifiable Outcomes as described in this proposal template.</t>
        </r>
        <r>
          <rPr>
            <sz val="12"/>
            <color indexed="81"/>
            <rFont val="Tahoma"/>
            <family val="2"/>
          </rPr>
          <t xml:space="preserve">
</t>
        </r>
      </text>
    </comment>
    <comment ref="E6" authorId="0" shapeId="0">
      <text>
        <r>
          <rPr>
            <b/>
            <sz val="12"/>
            <color indexed="81"/>
            <rFont val="Tahoma"/>
            <family val="2"/>
          </rPr>
          <t>Deliverables are tangible products that are created as the result of an activity.  
Some activities may not result in a deliverable but are nevertheless important (e.g., participant recruitment)</t>
        </r>
      </text>
    </comment>
    <comment ref="F6" authorId="0" shapeId="0">
      <text>
        <r>
          <rPr>
            <b/>
            <sz val="12"/>
            <color indexed="81"/>
            <rFont val="Tahoma"/>
            <family val="2"/>
          </rPr>
          <t>Measuring results requires a performance indicator to be established for EACH project activity/deliverable as well as plan for how and when it will be measured.</t>
        </r>
      </text>
    </comment>
    <comment ref="G6" authorId="1" shapeId="0">
      <text>
        <r>
          <rPr>
            <b/>
            <sz val="12"/>
            <color indexed="81"/>
            <rFont val="Tahoma"/>
            <family val="2"/>
          </rPr>
          <t>The method of measurement should be chosen to reflect the data required, the level of accuracy needed and the difficulty of collecting it.  Frequency of measurement should be included if it occurs more than once.</t>
        </r>
        <r>
          <rPr>
            <sz val="8"/>
            <color indexed="81"/>
            <rFont val="Tahoma"/>
            <family val="2"/>
          </rPr>
          <t xml:space="preserve">
</t>
        </r>
      </text>
    </comment>
    <comment ref="H6" authorId="1" shapeId="0">
      <text>
        <r>
          <rPr>
            <b/>
            <sz val="12"/>
            <color indexed="81"/>
            <rFont val="Tahoma"/>
            <family val="2"/>
          </rPr>
          <t>Results should match what you hope to achieve, not the minimum or maximum possible.</t>
        </r>
        <r>
          <rPr>
            <sz val="8"/>
            <color indexed="81"/>
            <rFont val="Tahoma"/>
            <family val="2"/>
          </rPr>
          <t xml:space="preserve">
</t>
        </r>
      </text>
    </comment>
    <comment ref="I6" authorId="1" shapeId="0">
      <text>
        <r>
          <rPr>
            <b/>
            <sz val="12"/>
            <color indexed="81"/>
            <rFont val="Tahoma"/>
            <family val="2"/>
          </rPr>
          <t>This date should match the dates provided in the budget.  If the activity happens on a recurring basis, the date should indicate the first time that the activity takes place.
You may choose to write Month 8 rather than a specific date to ensure the proposal does not need to be updated if project start date is delayed.</t>
        </r>
        <r>
          <rPr>
            <sz val="8"/>
            <color indexed="81"/>
            <rFont val="Tahoma"/>
            <family val="2"/>
          </rPr>
          <t xml:space="preserve">
</t>
        </r>
      </text>
    </comment>
  </commentList>
</comments>
</file>

<file path=xl/comments3.xml><?xml version="1.0" encoding="utf-8"?>
<comments xmlns="http://schemas.openxmlformats.org/spreadsheetml/2006/main">
  <authors>
    <author>Elyas Ahmed</author>
    <author>Philip J. Bosco</author>
    <author>daniel.carr</author>
  </authors>
  <commentList>
    <comment ref="C14" authorId="0" shapeId="0">
      <text>
        <r>
          <rPr>
            <b/>
            <sz val="9"/>
            <color indexed="81"/>
            <rFont val="Tahoma"/>
            <family val="2"/>
          </rPr>
          <t xml:space="preserve">Multiple activities can be mapped to a single task. Multiple tasks can be mapped to a single milestone. </t>
        </r>
      </text>
    </comment>
    <comment ref="E14" authorId="0" shapeId="0">
      <text>
        <r>
          <rPr>
            <sz val="9"/>
            <color indexed="81"/>
            <rFont val="Tahoma"/>
            <family val="2"/>
          </rPr>
          <t xml:space="preserve">Multiple activities can be mapped to a single task. Multiple tasks can be mapped to a single milestone. 
</t>
        </r>
      </text>
    </comment>
    <comment ref="F14" authorId="0" shapeId="0">
      <text>
        <r>
          <rPr>
            <sz val="14"/>
            <color indexed="81"/>
            <rFont val="Tahoma"/>
            <family val="2"/>
          </rPr>
          <t xml:space="preserve">Include tasks as described in Section 3. Add or remove rows as necessary. </t>
        </r>
      </text>
    </comment>
    <comment ref="G14" authorId="0" shapeId="0">
      <text>
        <r>
          <rPr>
            <sz val="9"/>
            <color indexed="81"/>
            <rFont val="Tahoma"/>
            <family val="2"/>
          </rPr>
          <t xml:space="preserve">Multiple activities can be mapped to a single task. Multiple tasks can be mapped to a single milestone. </t>
        </r>
      </text>
    </comment>
    <comment ref="I14" authorId="1" shapeId="0">
      <text>
        <r>
          <rPr>
            <b/>
            <sz val="12"/>
            <color indexed="81"/>
            <rFont val="Tahoma"/>
            <family val="2"/>
          </rPr>
          <t>List the expected date of completion for this task.  Should match Timeline tab of this Excel file.</t>
        </r>
      </text>
    </comment>
    <comment ref="J14" authorId="0" shapeId="0">
      <text>
        <r>
          <rPr>
            <sz val="11"/>
            <color indexed="81"/>
            <rFont val="Tahoma"/>
            <family val="2"/>
          </rPr>
          <t xml:space="preserve">Classification of cost for this project activity either as:
-  </t>
        </r>
        <r>
          <rPr>
            <b/>
            <sz val="11"/>
            <color indexed="81"/>
            <rFont val="Tahoma"/>
            <family val="2"/>
          </rPr>
          <t>labour cost</t>
        </r>
        <r>
          <rPr>
            <sz val="11"/>
            <color indexed="81"/>
            <rFont val="Tahoma"/>
            <family val="2"/>
          </rPr>
          <t xml:space="preserve"> including salaries and studies.
- </t>
        </r>
        <r>
          <rPr>
            <b/>
            <sz val="11"/>
            <color indexed="81"/>
            <rFont val="Tahoma"/>
            <family val="2"/>
          </rPr>
          <t>material, hardware or equipment cos</t>
        </r>
        <r>
          <rPr>
            <sz val="11"/>
            <color indexed="81"/>
            <rFont val="Tahoma"/>
            <family val="2"/>
          </rPr>
          <t>t for this project
-</t>
        </r>
        <r>
          <rPr>
            <b/>
            <sz val="11"/>
            <color indexed="81"/>
            <rFont val="Tahoma"/>
            <family val="2"/>
          </rPr>
          <t xml:space="preserve"> licensing fees</t>
        </r>
        <r>
          <rPr>
            <sz val="11"/>
            <color indexed="81"/>
            <rFont val="Tahoma"/>
            <family val="2"/>
          </rPr>
          <t xml:space="preserve"> including cost of administration fees
- </t>
        </r>
        <r>
          <rPr>
            <b/>
            <sz val="11"/>
            <color indexed="81"/>
            <rFont val="Tahoma"/>
            <family val="2"/>
          </rPr>
          <t>3rd party M&amp;V costs</t>
        </r>
        <r>
          <rPr>
            <sz val="11"/>
            <color indexed="81"/>
            <rFont val="Tahoma"/>
            <family val="2"/>
          </rPr>
          <t xml:space="preserve">
</t>
        </r>
      </text>
    </comment>
    <comment ref="K14" authorId="0" shapeId="0">
      <text>
        <r>
          <rPr>
            <sz val="12"/>
            <color indexed="81"/>
            <rFont val="Tahoma"/>
            <family val="2"/>
          </rPr>
          <t xml:space="preserve">This field indicates which industry is associated with this project activity cost based on the North American Industry Classification System (NAICS). </t>
        </r>
      </text>
    </comment>
    <comment ref="L14" authorId="1" shapeId="0">
      <text>
        <r>
          <rPr>
            <b/>
            <sz val="12"/>
            <color indexed="81"/>
            <rFont val="Tahoma"/>
            <family val="2"/>
          </rPr>
          <t>Please list/describe the product or service provider that will be paid for performing this task.  If your service provider is not confirmed, provide a generic name/description.</t>
        </r>
        <r>
          <rPr>
            <sz val="8"/>
            <color indexed="81"/>
            <rFont val="Tahoma"/>
            <family val="2"/>
          </rPr>
          <t xml:space="preserve">
</t>
        </r>
      </text>
    </comment>
    <comment ref="M14" authorId="1" shapeId="0">
      <text>
        <r>
          <rPr>
            <b/>
            <sz val="12"/>
            <color indexed="81"/>
            <rFont val="Tahoma"/>
            <family val="2"/>
          </rPr>
          <t xml:space="preserve">Regardless of whether or not the supplier is known at this point, you must provide a rough estimate of the rate you expect you will pay for the good or service of this task/cost item, otherwise, there would be no basis for your request. </t>
        </r>
      </text>
    </comment>
    <comment ref="Q14"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R14"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S14"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T14"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U14"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V14"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W14" authorId="2" shapeId="0">
      <text>
        <r>
          <rPr>
            <b/>
            <sz val="12"/>
            <color indexed="81"/>
            <rFont val="Tahoma"/>
            <family val="2"/>
          </rPr>
          <t xml:space="preserve">
You should check to make sure that the total contribution for an activity matches the cost for each activity (i.e., that all costs are covered by contributions)</t>
        </r>
      </text>
    </comment>
    <comment ref="F25" authorId="0" shapeId="0">
      <text>
        <r>
          <rPr>
            <sz val="14"/>
            <color indexed="81"/>
            <rFont val="Tahoma"/>
            <family val="2"/>
          </rPr>
          <t xml:space="preserve">Include tasks as described in Section 3. Add or remove rows as necessary. </t>
        </r>
      </text>
    </comment>
    <comment ref="I25" authorId="1" shapeId="0">
      <text>
        <r>
          <rPr>
            <b/>
            <sz val="12"/>
            <color indexed="81"/>
            <rFont val="Tahoma"/>
            <family val="2"/>
          </rPr>
          <t>List the expected date of completion for this task.  Should match Timeline tab of this Excel file.</t>
        </r>
      </text>
    </comment>
    <comment ref="J25" authorId="0" shapeId="0">
      <text>
        <r>
          <rPr>
            <sz val="11"/>
            <color indexed="81"/>
            <rFont val="Tahoma"/>
            <family val="2"/>
          </rPr>
          <t xml:space="preserve">Classification of cost for this project activity either as:
-  </t>
        </r>
        <r>
          <rPr>
            <b/>
            <sz val="11"/>
            <color indexed="81"/>
            <rFont val="Tahoma"/>
            <family val="2"/>
          </rPr>
          <t>labour cost</t>
        </r>
        <r>
          <rPr>
            <sz val="11"/>
            <color indexed="81"/>
            <rFont val="Tahoma"/>
            <family val="2"/>
          </rPr>
          <t xml:space="preserve"> including salaries and studies.
- </t>
        </r>
        <r>
          <rPr>
            <b/>
            <sz val="11"/>
            <color indexed="81"/>
            <rFont val="Tahoma"/>
            <family val="2"/>
          </rPr>
          <t>material, hardware or equipment cos</t>
        </r>
        <r>
          <rPr>
            <sz val="11"/>
            <color indexed="81"/>
            <rFont val="Tahoma"/>
            <family val="2"/>
          </rPr>
          <t>t for this project
-</t>
        </r>
        <r>
          <rPr>
            <b/>
            <sz val="11"/>
            <color indexed="81"/>
            <rFont val="Tahoma"/>
            <family val="2"/>
          </rPr>
          <t xml:space="preserve"> licensing fees</t>
        </r>
        <r>
          <rPr>
            <sz val="11"/>
            <color indexed="81"/>
            <rFont val="Tahoma"/>
            <family val="2"/>
          </rPr>
          <t xml:space="preserve"> including cost of administration fees
- </t>
        </r>
        <r>
          <rPr>
            <b/>
            <sz val="11"/>
            <color indexed="81"/>
            <rFont val="Tahoma"/>
            <family val="2"/>
          </rPr>
          <t>3rd party M&amp;V costs</t>
        </r>
        <r>
          <rPr>
            <sz val="11"/>
            <color indexed="81"/>
            <rFont val="Tahoma"/>
            <family val="2"/>
          </rPr>
          <t xml:space="preserve">
</t>
        </r>
      </text>
    </comment>
    <comment ref="K25" authorId="0" shapeId="0">
      <text>
        <r>
          <rPr>
            <sz val="12"/>
            <color indexed="81"/>
            <rFont val="Tahoma"/>
            <family val="2"/>
          </rPr>
          <t xml:space="preserve">This field indicates which industry is associated with this project activity cost based on the North American Industry Classification System (NAICS). </t>
        </r>
      </text>
    </comment>
    <comment ref="L25" authorId="1" shapeId="0">
      <text>
        <r>
          <rPr>
            <b/>
            <sz val="12"/>
            <color indexed="81"/>
            <rFont val="Tahoma"/>
            <family val="2"/>
          </rPr>
          <t>Please list/describe the product or service provider that will be paid for performing this task.  If your service provider is not confirmed, provide a generic name/description.</t>
        </r>
        <r>
          <rPr>
            <sz val="8"/>
            <color indexed="81"/>
            <rFont val="Tahoma"/>
            <family val="2"/>
          </rPr>
          <t xml:space="preserve">
</t>
        </r>
      </text>
    </comment>
    <comment ref="M25" authorId="1" shapeId="0">
      <text>
        <r>
          <rPr>
            <b/>
            <sz val="12"/>
            <color indexed="81"/>
            <rFont val="Tahoma"/>
            <family val="2"/>
          </rPr>
          <t xml:space="preserve">Regardless of whether or not the supplier is known at this point, you must provide a rough estimate of the rate you expect you will pay for the good or service of this task/cost item, otherwise, there would be no basis for your request. </t>
        </r>
      </text>
    </comment>
    <comment ref="Q25"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U25"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V25"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W25" authorId="2" shapeId="0">
      <text>
        <r>
          <rPr>
            <b/>
            <sz val="12"/>
            <color indexed="81"/>
            <rFont val="Tahoma"/>
            <family val="2"/>
          </rPr>
          <t xml:space="preserve">
You should check to make sure that the total contribution for an activity matches the cost for each activity (i.e., that all costs are covered by contributions)</t>
        </r>
      </text>
    </comment>
    <comment ref="F36" authorId="0" shapeId="0">
      <text>
        <r>
          <rPr>
            <sz val="14"/>
            <color indexed="81"/>
            <rFont val="Tahoma"/>
            <family val="2"/>
          </rPr>
          <t xml:space="preserve">Include tasks as described in Section 3. Add or remove rows as necessary. </t>
        </r>
      </text>
    </comment>
    <comment ref="I36" authorId="1" shapeId="0">
      <text>
        <r>
          <rPr>
            <b/>
            <sz val="12"/>
            <color indexed="81"/>
            <rFont val="Tahoma"/>
            <family val="2"/>
          </rPr>
          <t>List the expected date of completion for this task.  Should match Timeline tab of this Excel file.</t>
        </r>
      </text>
    </comment>
    <comment ref="J36" authorId="0" shapeId="0">
      <text>
        <r>
          <rPr>
            <sz val="11"/>
            <color indexed="81"/>
            <rFont val="Tahoma"/>
            <family val="2"/>
          </rPr>
          <t xml:space="preserve">Classification of cost for this project activity either as:
-  </t>
        </r>
        <r>
          <rPr>
            <b/>
            <sz val="11"/>
            <color indexed="81"/>
            <rFont val="Tahoma"/>
            <family val="2"/>
          </rPr>
          <t>labour cost</t>
        </r>
        <r>
          <rPr>
            <sz val="11"/>
            <color indexed="81"/>
            <rFont val="Tahoma"/>
            <family val="2"/>
          </rPr>
          <t xml:space="preserve"> including salaries and studies.
- </t>
        </r>
        <r>
          <rPr>
            <b/>
            <sz val="11"/>
            <color indexed="81"/>
            <rFont val="Tahoma"/>
            <family val="2"/>
          </rPr>
          <t>material, hardware or equipment cos</t>
        </r>
        <r>
          <rPr>
            <sz val="11"/>
            <color indexed="81"/>
            <rFont val="Tahoma"/>
            <family val="2"/>
          </rPr>
          <t>t for this project
-</t>
        </r>
        <r>
          <rPr>
            <b/>
            <sz val="11"/>
            <color indexed="81"/>
            <rFont val="Tahoma"/>
            <family val="2"/>
          </rPr>
          <t xml:space="preserve"> licensing fees</t>
        </r>
        <r>
          <rPr>
            <sz val="11"/>
            <color indexed="81"/>
            <rFont val="Tahoma"/>
            <family val="2"/>
          </rPr>
          <t xml:space="preserve"> including cost of administration fees
- </t>
        </r>
        <r>
          <rPr>
            <b/>
            <sz val="11"/>
            <color indexed="81"/>
            <rFont val="Tahoma"/>
            <family val="2"/>
          </rPr>
          <t>3rd party M&amp;V costs</t>
        </r>
        <r>
          <rPr>
            <sz val="11"/>
            <color indexed="81"/>
            <rFont val="Tahoma"/>
            <family val="2"/>
          </rPr>
          <t xml:space="preserve">
</t>
        </r>
      </text>
    </comment>
    <comment ref="K36" authorId="0" shapeId="0">
      <text>
        <r>
          <rPr>
            <sz val="12"/>
            <color indexed="81"/>
            <rFont val="Tahoma"/>
            <family val="2"/>
          </rPr>
          <t xml:space="preserve">This field indicates which industry is associated with this project activity cost based on the North American Industry Classification System (NAICS). </t>
        </r>
      </text>
    </comment>
    <comment ref="L36" authorId="1" shapeId="0">
      <text>
        <r>
          <rPr>
            <b/>
            <sz val="12"/>
            <color indexed="81"/>
            <rFont val="Tahoma"/>
            <family val="2"/>
          </rPr>
          <t>Please list/describe the product or service provider that will be paid for performing this task.  If your service provider is not confirmed, provide a generic name/description.</t>
        </r>
        <r>
          <rPr>
            <sz val="8"/>
            <color indexed="81"/>
            <rFont val="Tahoma"/>
            <family val="2"/>
          </rPr>
          <t xml:space="preserve">
</t>
        </r>
      </text>
    </comment>
    <comment ref="M36" authorId="1" shapeId="0">
      <text>
        <r>
          <rPr>
            <b/>
            <sz val="12"/>
            <color indexed="81"/>
            <rFont val="Tahoma"/>
            <family val="2"/>
          </rPr>
          <t xml:space="preserve">Regardless of whether or not the supplier is known at this point, you must provide a rough estimate of the rate you expect you will pay for the good or service of this task/cost item, otherwise, there would be no basis for your request. </t>
        </r>
      </text>
    </comment>
    <comment ref="Q36"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U36"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V36"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W36" authorId="2" shapeId="0">
      <text>
        <r>
          <rPr>
            <b/>
            <sz val="12"/>
            <color indexed="81"/>
            <rFont val="Tahoma"/>
            <family val="2"/>
          </rPr>
          <t xml:space="preserve">
You should check to make sure that the total contribution for an activity matches the cost for each activity (i.e., that all costs are covered by contributions)</t>
        </r>
      </text>
    </comment>
    <comment ref="F47" authorId="0" shapeId="0">
      <text>
        <r>
          <rPr>
            <sz val="14"/>
            <color indexed="81"/>
            <rFont val="Tahoma"/>
            <family val="2"/>
          </rPr>
          <t xml:space="preserve">Include tasks as described in Section 3. Add or remove rows as necessary. </t>
        </r>
      </text>
    </comment>
    <comment ref="I47" authorId="1" shapeId="0">
      <text>
        <r>
          <rPr>
            <b/>
            <sz val="12"/>
            <color indexed="81"/>
            <rFont val="Tahoma"/>
            <family val="2"/>
          </rPr>
          <t>List the expected date of completion for this task.  Should match Timeline tab of this Excel file.</t>
        </r>
      </text>
    </comment>
    <comment ref="J47" authorId="0" shapeId="0">
      <text>
        <r>
          <rPr>
            <sz val="11"/>
            <color indexed="81"/>
            <rFont val="Tahoma"/>
            <family val="2"/>
          </rPr>
          <t xml:space="preserve">Classification of cost for this project activity either as:
-  </t>
        </r>
        <r>
          <rPr>
            <b/>
            <sz val="11"/>
            <color indexed="81"/>
            <rFont val="Tahoma"/>
            <family val="2"/>
          </rPr>
          <t>labour cost</t>
        </r>
        <r>
          <rPr>
            <sz val="11"/>
            <color indexed="81"/>
            <rFont val="Tahoma"/>
            <family val="2"/>
          </rPr>
          <t xml:space="preserve"> including salaries and studies.
- </t>
        </r>
        <r>
          <rPr>
            <b/>
            <sz val="11"/>
            <color indexed="81"/>
            <rFont val="Tahoma"/>
            <family val="2"/>
          </rPr>
          <t>material, hardware or equipment cos</t>
        </r>
        <r>
          <rPr>
            <sz val="11"/>
            <color indexed="81"/>
            <rFont val="Tahoma"/>
            <family val="2"/>
          </rPr>
          <t>t for this project
-</t>
        </r>
        <r>
          <rPr>
            <b/>
            <sz val="11"/>
            <color indexed="81"/>
            <rFont val="Tahoma"/>
            <family val="2"/>
          </rPr>
          <t xml:space="preserve"> licensing fees</t>
        </r>
        <r>
          <rPr>
            <sz val="11"/>
            <color indexed="81"/>
            <rFont val="Tahoma"/>
            <family val="2"/>
          </rPr>
          <t xml:space="preserve"> including cost of administration fees
- </t>
        </r>
        <r>
          <rPr>
            <b/>
            <sz val="11"/>
            <color indexed="81"/>
            <rFont val="Tahoma"/>
            <family val="2"/>
          </rPr>
          <t>3rd party M&amp;V costs</t>
        </r>
        <r>
          <rPr>
            <sz val="11"/>
            <color indexed="81"/>
            <rFont val="Tahoma"/>
            <family val="2"/>
          </rPr>
          <t xml:space="preserve">
</t>
        </r>
      </text>
    </comment>
    <comment ref="K47" authorId="0" shapeId="0">
      <text>
        <r>
          <rPr>
            <sz val="12"/>
            <color indexed="81"/>
            <rFont val="Tahoma"/>
            <family val="2"/>
          </rPr>
          <t xml:space="preserve">This field indicates which industry is associated with this project activity cost based on the North American Industry Classification System (NAICS). </t>
        </r>
      </text>
    </comment>
    <comment ref="L47" authorId="1" shapeId="0">
      <text>
        <r>
          <rPr>
            <b/>
            <sz val="12"/>
            <color indexed="81"/>
            <rFont val="Tahoma"/>
            <family val="2"/>
          </rPr>
          <t>Please list/describe the product or service provider that will be paid for performing this task.  If your service provider is not confirmed, provide a generic name/description.</t>
        </r>
        <r>
          <rPr>
            <sz val="8"/>
            <color indexed="81"/>
            <rFont val="Tahoma"/>
            <family val="2"/>
          </rPr>
          <t xml:space="preserve">
</t>
        </r>
      </text>
    </comment>
    <comment ref="M47" authorId="1" shapeId="0">
      <text>
        <r>
          <rPr>
            <b/>
            <sz val="12"/>
            <color indexed="81"/>
            <rFont val="Tahoma"/>
            <family val="2"/>
          </rPr>
          <t xml:space="preserve">Regardless of whether or not the supplier is known at this point, you must provide a rough estimate of the rate you expect you will pay for the good or service of this task/cost item, otherwise, there would be no basis for your request. </t>
        </r>
      </text>
    </comment>
    <comment ref="Q47"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U47"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V47"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W47" authorId="2" shapeId="0">
      <text>
        <r>
          <rPr>
            <b/>
            <sz val="12"/>
            <color indexed="81"/>
            <rFont val="Tahoma"/>
            <family val="2"/>
          </rPr>
          <t xml:space="preserve">
You should check to make sure that the total contribution for an activity matches the cost for each activity (i.e., that all costs are covered by contributions)</t>
        </r>
      </text>
    </comment>
    <comment ref="F58" authorId="0" shapeId="0">
      <text>
        <r>
          <rPr>
            <sz val="14"/>
            <color indexed="81"/>
            <rFont val="Tahoma"/>
            <family val="2"/>
          </rPr>
          <t xml:space="preserve">Include tasks as described in Section 3. Add or remove rows as necessary. </t>
        </r>
      </text>
    </comment>
    <comment ref="I58" authorId="1" shapeId="0">
      <text>
        <r>
          <rPr>
            <b/>
            <sz val="12"/>
            <color indexed="81"/>
            <rFont val="Tahoma"/>
            <family val="2"/>
          </rPr>
          <t>List the expected date of completion for this task.  Should match Timeline tab of this Excel file.</t>
        </r>
      </text>
    </comment>
    <comment ref="J58" authorId="0" shapeId="0">
      <text>
        <r>
          <rPr>
            <sz val="11"/>
            <color indexed="81"/>
            <rFont val="Tahoma"/>
            <family val="2"/>
          </rPr>
          <t xml:space="preserve">Classification of cost for this project activity either as:
-  </t>
        </r>
        <r>
          <rPr>
            <b/>
            <sz val="11"/>
            <color indexed="81"/>
            <rFont val="Tahoma"/>
            <family val="2"/>
          </rPr>
          <t>labour cost</t>
        </r>
        <r>
          <rPr>
            <sz val="11"/>
            <color indexed="81"/>
            <rFont val="Tahoma"/>
            <family val="2"/>
          </rPr>
          <t xml:space="preserve"> including salaries and studies.
- </t>
        </r>
        <r>
          <rPr>
            <b/>
            <sz val="11"/>
            <color indexed="81"/>
            <rFont val="Tahoma"/>
            <family val="2"/>
          </rPr>
          <t>material, hardware or equipment cos</t>
        </r>
        <r>
          <rPr>
            <sz val="11"/>
            <color indexed="81"/>
            <rFont val="Tahoma"/>
            <family val="2"/>
          </rPr>
          <t>t for this project
-</t>
        </r>
        <r>
          <rPr>
            <b/>
            <sz val="11"/>
            <color indexed="81"/>
            <rFont val="Tahoma"/>
            <family val="2"/>
          </rPr>
          <t xml:space="preserve"> licensing fees</t>
        </r>
        <r>
          <rPr>
            <sz val="11"/>
            <color indexed="81"/>
            <rFont val="Tahoma"/>
            <family val="2"/>
          </rPr>
          <t xml:space="preserve"> including cost of administration fees
- </t>
        </r>
        <r>
          <rPr>
            <b/>
            <sz val="11"/>
            <color indexed="81"/>
            <rFont val="Tahoma"/>
            <family val="2"/>
          </rPr>
          <t>3rd party M&amp;V costs</t>
        </r>
        <r>
          <rPr>
            <sz val="11"/>
            <color indexed="81"/>
            <rFont val="Tahoma"/>
            <family val="2"/>
          </rPr>
          <t xml:space="preserve">
</t>
        </r>
      </text>
    </comment>
    <comment ref="K58" authorId="0" shapeId="0">
      <text>
        <r>
          <rPr>
            <sz val="12"/>
            <color indexed="81"/>
            <rFont val="Tahoma"/>
            <family val="2"/>
          </rPr>
          <t xml:space="preserve">This field indicates which industry is associated with this project activity cost based on the North American Industry Classification System (NAICS). </t>
        </r>
      </text>
    </comment>
    <comment ref="L58" authorId="1" shapeId="0">
      <text>
        <r>
          <rPr>
            <b/>
            <sz val="12"/>
            <color indexed="81"/>
            <rFont val="Tahoma"/>
            <family val="2"/>
          </rPr>
          <t>Please list/describe the product or service provider that will be paid for performing this task.  If your service provider is not confirmed, provide a generic name/description.</t>
        </r>
        <r>
          <rPr>
            <sz val="8"/>
            <color indexed="81"/>
            <rFont val="Tahoma"/>
            <family val="2"/>
          </rPr>
          <t xml:space="preserve">
</t>
        </r>
      </text>
    </comment>
    <comment ref="M58" authorId="1" shapeId="0">
      <text>
        <r>
          <rPr>
            <b/>
            <sz val="12"/>
            <color indexed="81"/>
            <rFont val="Tahoma"/>
            <family val="2"/>
          </rPr>
          <t xml:space="preserve">Regardless of whether or not the supplier is known at this point, you must provide a rough estimate of the rate you expect you will pay for the good or service of this task/cost item, otherwise, there would be no basis for your request. </t>
        </r>
      </text>
    </comment>
    <comment ref="Q58"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U58"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V58" authorId="1" shapeId="0">
      <text>
        <r>
          <rPr>
            <b/>
            <sz val="12"/>
            <color indexed="81"/>
            <rFont val="Tahoma"/>
            <family val="2"/>
          </rPr>
          <t>Please specify the name of the funder or contributor, as well as if the contribution is in cash or in kind amount.  There should be separate columns for cash and in-kind amounts if a partner provides a contribution in both forms. If there are additional partners, please add columns.</t>
        </r>
        <r>
          <rPr>
            <sz val="8"/>
            <color indexed="81"/>
            <rFont val="Tahoma"/>
            <family val="2"/>
          </rPr>
          <t xml:space="preserve">
</t>
        </r>
      </text>
    </comment>
    <comment ref="W58" authorId="2" shapeId="0">
      <text>
        <r>
          <rPr>
            <b/>
            <sz val="12"/>
            <color indexed="81"/>
            <rFont val="Tahoma"/>
            <family val="2"/>
          </rPr>
          <t xml:space="preserve">
You should check to make sure that the total contribution for an activity matches the cost for each activity (i.e., that all costs are covered by contributions)</t>
        </r>
      </text>
    </comment>
  </commentList>
</comments>
</file>

<file path=xl/comments4.xml><?xml version="1.0" encoding="utf-8"?>
<comments xmlns="http://schemas.openxmlformats.org/spreadsheetml/2006/main">
  <authors>
    <author>opa</author>
    <author>daniel.carr</author>
  </authors>
  <commentList>
    <comment ref="A6" authorId="0" shapeId="0">
      <text>
        <r>
          <rPr>
            <b/>
            <sz val="12"/>
            <color indexed="81"/>
            <rFont val="Tahoma"/>
            <family val="2"/>
          </rPr>
          <t>This should match worksheet 6. Quantifiable Outcomes as described in this proposal template.</t>
        </r>
        <r>
          <rPr>
            <sz val="12"/>
            <color indexed="81"/>
            <rFont val="Tahoma"/>
            <family val="2"/>
          </rPr>
          <t xml:space="preserve">
</t>
        </r>
      </text>
    </comment>
    <comment ref="B6" authorId="0" shapeId="0">
      <text>
        <r>
          <rPr>
            <b/>
            <sz val="12"/>
            <color indexed="81"/>
            <rFont val="Tahoma"/>
            <family val="2"/>
          </rPr>
          <t>This should match the Intermediate Outcomes described in section 3 of the proposal template.</t>
        </r>
        <r>
          <rPr>
            <sz val="12"/>
            <color indexed="81"/>
            <rFont val="Tahoma"/>
            <family val="2"/>
          </rPr>
          <t xml:space="preserve">
</t>
        </r>
      </text>
    </comment>
    <comment ref="C6" authorId="0" shapeId="0">
      <text>
        <r>
          <rPr>
            <b/>
            <sz val="12"/>
            <color indexed="81"/>
            <rFont val="Tahoma"/>
            <family val="2"/>
          </rPr>
          <t>This should match the Intermediate Outcomes described in section 3 of the proposal template.</t>
        </r>
        <r>
          <rPr>
            <sz val="12"/>
            <color indexed="81"/>
            <rFont val="Tahoma"/>
            <family val="2"/>
          </rPr>
          <t xml:space="preserve">
</t>
        </r>
      </text>
    </comment>
    <comment ref="D6" authorId="0" shapeId="0">
      <text>
        <r>
          <rPr>
            <b/>
            <sz val="12"/>
            <color indexed="81"/>
            <rFont val="Tahoma"/>
            <family val="2"/>
          </rPr>
          <t>Deliverables are tangible products that are created as the result of an activity.  
Some activities may not result in a deliverable but are nevertheless important (e.g., participant recruitment)</t>
        </r>
      </text>
    </comment>
    <comment ref="E6" authorId="0" shapeId="0">
      <text>
        <r>
          <rPr>
            <b/>
            <sz val="12"/>
            <color indexed="81"/>
            <rFont val="Tahoma"/>
            <family val="2"/>
          </rPr>
          <t>Measuring results requires a performance indicator to be established for EACH project activity/deliverable as well as plan for how and when it will be measured.</t>
        </r>
      </text>
    </comment>
    <comment ref="F6" authorId="1" shapeId="0">
      <text>
        <r>
          <rPr>
            <b/>
            <sz val="12"/>
            <color indexed="81"/>
            <rFont val="Tahoma"/>
            <family val="2"/>
          </rPr>
          <t>The method of measurement should be chosen to reflect the data required, the level of accuracy needed and the difficulty of collecting it.  Frequency of measurement should be included if it occurs more than once.</t>
        </r>
        <r>
          <rPr>
            <sz val="8"/>
            <color indexed="81"/>
            <rFont val="Tahoma"/>
            <family val="2"/>
          </rPr>
          <t xml:space="preserve">
</t>
        </r>
      </text>
    </comment>
    <comment ref="G6" authorId="1" shapeId="0">
      <text>
        <r>
          <rPr>
            <b/>
            <sz val="12"/>
            <color indexed="81"/>
            <rFont val="Tahoma"/>
            <family val="2"/>
          </rPr>
          <t>Results should match what you hope to achieve, not the minimum or maximum possible.</t>
        </r>
        <r>
          <rPr>
            <sz val="8"/>
            <color indexed="81"/>
            <rFont val="Tahoma"/>
            <family val="2"/>
          </rPr>
          <t xml:space="preserve">
</t>
        </r>
      </text>
    </comment>
    <comment ref="H6" authorId="1" shapeId="0">
      <text>
        <r>
          <rPr>
            <b/>
            <sz val="12"/>
            <color indexed="81"/>
            <rFont val="Tahoma"/>
            <family val="2"/>
          </rPr>
          <t>This date should match the dates provided in the budget.  If the activity happens on a recurring basis, the date should indicate the first time that the activity takes place.
You may choose to write Month 8 rather than a specific date to ensure the proposal does not need to be updated if project start date is delayed.</t>
        </r>
        <r>
          <rPr>
            <sz val="8"/>
            <color indexed="81"/>
            <rFont val="Tahoma"/>
            <family val="2"/>
          </rPr>
          <t xml:space="preserve">
</t>
        </r>
      </text>
    </comment>
    <comment ref="C7" authorId="1" shapeId="0">
      <text>
        <r>
          <rPr>
            <b/>
            <sz val="12"/>
            <color indexed="81"/>
            <rFont val="Tahoma"/>
            <family val="2"/>
          </rPr>
          <t xml:space="preserve">Each project outcome  (e.g. increasing staff enthusiasm for reducing electricity consumption, or replacing all inefficient lighting) may consist of several smaller, more immediate outcomes, for which there may be several  tasks or activities. 
Outcomes are states or conditions of the people or things that are necessary for the project to succeed. </t>
        </r>
      </text>
    </comment>
  </commentList>
</comments>
</file>

<file path=xl/sharedStrings.xml><?xml version="1.0" encoding="utf-8"?>
<sst xmlns="http://schemas.openxmlformats.org/spreadsheetml/2006/main" count="783" uniqueCount="319">
  <si>
    <t>Due Date</t>
  </si>
  <si>
    <t>Units</t>
  </si>
  <si>
    <t>Click red triangles on cells for important notes that will help you accurately complete this template.</t>
  </si>
  <si>
    <t>Total Contribution (All Funders)</t>
  </si>
  <si>
    <t>Milestone 2</t>
  </si>
  <si>
    <t>Milestone 3</t>
  </si>
  <si>
    <t>Milestone 4</t>
  </si>
  <si>
    <t>Performance Indicator</t>
  </si>
  <si>
    <t>Target Results</t>
  </si>
  <si>
    <t xml:space="preserve">Method of Measurement </t>
  </si>
  <si>
    <t>Activity/Deliverable</t>
  </si>
  <si>
    <t>Target Completion Date/Month</t>
  </si>
  <si>
    <t>Milestone 5</t>
  </si>
  <si>
    <t>Task Areas</t>
  </si>
  <si>
    <t>Month 3</t>
  </si>
  <si>
    <t>Task Area</t>
  </si>
  <si>
    <t>Activity/
Deliverable</t>
  </si>
  <si>
    <t>E.g., Task Area 1</t>
  </si>
  <si>
    <t>E.g., Task Area 2</t>
  </si>
  <si>
    <t>E.g., Activity 1</t>
  </si>
  <si>
    <t>E.g., Activity 2</t>
  </si>
  <si>
    <t>E.g., Activity 3</t>
  </si>
  <si>
    <t>E.g., Activity 4</t>
  </si>
  <si>
    <t>√√ and</t>
  </si>
  <si>
    <t>Project Month # (Maximum project length is 36 months)</t>
  </si>
  <si>
    <t>Milestone 1: Demonstration Preparation</t>
  </si>
  <si>
    <t>Task 2: Meter Installation</t>
  </si>
  <si>
    <t>Month 1</t>
  </si>
  <si>
    <t>Month 2</t>
  </si>
  <si>
    <t>Applicant Company</t>
  </si>
  <si>
    <t>Task 3: Establishing baseline</t>
  </si>
  <si>
    <t>Task 4: Reporting</t>
  </si>
  <si>
    <t>Task 1: Develop M&amp;V Plan</t>
  </si>
  <si>
    <t>Total Contribution (IESO)</t>
  </si>
  <si>
    <t>Demonstration Facility</t>
  </si>
  <si>
    <t>Applicant Company / LDC</t>
  </si>
  <si>
    <t>Local Distribution Company (LDC) partner (In-Kind)</t>
  </si>
  <si>
    <t>Demonstration Facility (In-Kind)</t>
  </si>
  <si>
    <t>Applicant Company (In-Kind)</t>
  </si>
  <si>
    <t>Month 9</t>
  </si>
  <si>
    <t>Month 10</t>
  </si>
  <si>
    <t>Month 11</t>
  </si>
  <si>
    <t>Meter Co.</t>
  </si>
  <si>
    <t>Rate/Cost [$/hr] or [$/unit]</t>
  </si>
  <si>
    <t>Service Provider
[Product or Service Provider]</t>
  </si>
  <si>
    <t>Project Name:</t>
  </si>
  <si>
    <t>Organization Name:</t>
  </si>
  <si>
    <t>Activity Detail</t>
  </si>
  <si>
    <t>Milestone 1 Summary</t>
  </si>
  <si>
    <t>Milestone 2 Summary</t>
  </si>
  <si>
    <t>Milestone 3 Summary</t>
  </si>
  <si>
    <t>Milestone 4 Summary</t>
  </si>
  <si>
    <t>Milestone 5 Summary</t>
  </si>
  <si>
    <t>Activity ID</t>
  </si>
  <si>
    <t>Task ID</t>
  </si>
  <si>
    <t>Activity 1: Develop detailed M&amp;V Plan</t>
  </si>
  <si>
    <t>Milestone ID</t>
  </si>
  <si>
    <t>Activity 1: Data collection (6 months)</t>
  </si>
  <si>
    <t>Activity 1: Draft report on baseline establishment</t>
  </si>
  <si>
    <t>Activity 2: Review detailed M&amp;V Plan with IESO</t>
  </si>
  <si>
    <t>Activity 2: Acquire submeters</t>
  </si>
  <si>
    <t>Activity 3: Meter installation</t>
  </si>
  <si>
    <t>Activity 2: Data analyis and weather normalization</t>
  </si>
  <si>
    <t>Milestone Description</t>
  </si>
  <si>
    <t>Milestone 1</t>
  </si>
  <si>
    <t>Summary</t>
  </si>
  <si>
    <t>IESO Contribution</t>
  </si>
  <si>
    <t>Total Milestone Value</t>
  </si>
  <si>
    <t>Risk ID</t>
  </si>
  <si>
    <t>Description of Risk</t>
  </si>
  <si>
    <t>Risk Mitigation Strategy</t>
  </si>
  <si>
    <t>Severity</t>
  </si>
  <si>
    <t>Critical</t>
  </si>
  <si>
    <t>Moderate</t>
  </si>
  <si>
    <t>Significant</t>
  </si>
  <si>
    <t>Minor</t>
  </si>
  <si>
    <t>Insignificant</t>
  </si>
  <si>
    <t>Rare</t>
  </si>
  <si>
    <t>Almost Certain</t>
  </si>
  <si>
    <t>Likely</t>
  </si>
  <si>
    <t>Possible</t>
  </si>
  <si>
    <t>Unlikely</t>
  </si>
  <si>
    <t>Project Task</t>
  </si>
  <si>
    <t>Scope</t>
  </si>
  <si>
    <t>Budget</t>
  </si>
  <si>
    <t>Timeline</t>
  </si>
  <si>
    <r>
      <t xml:space="preserve">Project Impact
</t>
    </r>
    <r>
      <rPr>
        <sz val="8"/>
        <rFont val="Arial"/>
        <family val="2"/>
      </rPr>
      <t>(Scope, Budget,Timeline)</t>
    </r>
  </si>
  <si>
    <t>Material / Equipment / Hardware</t>
  </si>
  <si>
    <t>License Fees</t>
  </si>
  <si>
    <t>3rd Party M&amp;V</t>
  </si>
  <si>
    <t>Labour</t>
  </si>
  <si>
    <t>Utilities</t>
  </si>
  <si>
    <t>Construction</t>
  </si>
  <si>
    <t>Manufacturing</t>
  </si>
  <si>
    <t>Wholesale and retail trade</t>
  </si>
  <si>
    <t>Transportation and warehousing</t>
  </si>
  <si>
    <t>Finance, insurance, real estate, rental and leasing</t>
  </si>
  <si>
    <t>Professional, scientific and technical services</t>
  </si>
  <si>
    <t>Educational services</t>
  </si>
  <si>
    <t>Health care and social assistance</t>
  </si>
  <si>
    <t>Information, culture and recreation</t>
  </si>
  <si>
    <t>Accommodation and food services</t>
  </si>
  <si>
    <t>Other services (except public administration)</t>
  </si>
  <si>
    <t>Public administration</t>
  </si>
  <si>
    <t>Goods-producing sector</t>
  </si>
  <si>
    <t>Agriculture</t>
  </si>
  <si>
    <t>Forestry, fishing, mining, quarrying, oil and gas</t>
  </si>
  <si>
    <t>Services-producing sector</t>
  </si>
  <si>
    <t>Business, building and other support services</t>
  </si>
  <si>
    <r>
      <t xml:space="preserve">Industry (NAICS) Classification
</t>
    </r>
    <r>
      <rPr>
        <sz val="9"/>
        <rFont val="Arial"/>
        <family val="2"/>
      </rPr>
      <t>(drop down selection)</t>
    </r>
  </si>
  <si>
    <r>
      <t xml:space="preserve">Cost Classification
</t>
    </r>
    <r>
      <rPr>
        <sz val="9"/>
        <rFont val="Arial"/>
        <family val="2"/>
      </rPr>
      <t>(drop down selection)</t>
    </r>
  </si>
  <si>
    <t>Participant Incentives</t>
  </si>
  <si>
    <t>Total Partner Contribution (Confirmed)</t>
  </si>
  <si>
    <r>
      <t xml:space="preserve">Expected Submission Date 
</t>
    </r>
    <r>
      <rPr>
        <b/>
        <sz val="8"/>
        <color theme="0"/>
        <rFont val="Arial"/>
        <family val="2"/>
      </rPr>
      <t>(Months from project start date)</t>
    </r>
  </si>
  <si>
    <t>Milestone</t>
  </si>
  <si>
    <t>E.g., Milestone 1</t>
  </si>
  <si>
    <t>E.g., Activity 5</t>
  </si>
  <si>
    <t>E.g., Milestone 2</t>
  </si>
  <si>
    <t>E.g., Task Area 3</t>
  </si>
  <si>
    <t>E.g., Milestone 3</t>
  </si>
  <si>
    <t>Expected Result</t>
  </si>
  <si>
    <t>95% Confidence Interval</t>
  </si>
  <si>
    <t>Lower Bound</t>
  </si>
  <si>
    <t>Upper Bound</t>
  </si>
  <si>
    <t>Metrics</t>
  </si>
  <si>
    <t>N/A</t>
  </si>
  <si>
    <t>Document ID</t>
  </si>
  <si>
    <t>Title</t>
  </si>
  <si>
    <t>Checklist</t>
  </si>
  <si>
    <t>Logic Model</t>
  </si>
  <si>
    <t>Workplan</t>
  </si>
  <si>
    <t>Measuring Results</t>
  </si>
  <si>
    <t>Project Risk Profile</t>
  </si>
  <si>
    <t>Quantifiable Outcomes</t>
  </si>
  <si>
    <t>Description</t>
  </si>
  <si>
    <t>Complete</t>
  </si>
  <si>
    <t>Not Complete</t>
  </si>
  <si>
    <t>This document is the project budget that provides a detailed breakdown of activities within each task in every milestone, the associated costs for each activity and the contribution between partners, applicant and IESO towards the pilot project.</t>
  </si>
  <si>
    <t>The workplan is a Gantt chart that provides a description of specific activities that will be taking place during the course of the project timeline.</t>
  </si>
  <si>
    <t>The logic model is a process document that aims to provide structure and capture relationships between the project activities, project output, short term, intermediate and ultimate outcomes of the pilot project.</t>
  </si>
  <si>
    <t xml:space="preserve">The project risk profile is a document to capture all the associated risks of the project that may impact the project timeline,scope or budget. The applicant is encouraged to be as detailed as possible in completing this document and provide risk mitigation strategies for the risks identified. </t>
  </si>
  <si>
    <t>"Measuring Results" aims to capture the performance indicators of each activity/deliverable, its associated target results and the timeframe of the results. This is also reflected in Section 4A of the written proposal.</t>
  </si>
  <si>
    <t>Cash</t>
  </si>
  <si>
    <t>Company Name</t>
  </si>
  <si>
    <t>Amount</t>
  </si>
  <si>
    <t>Organization Structure</t>
  </si>
  <si>
    <t>Transmission Company</t>
  </si>
  <si>
    <t>Academia, University Research</t>
  </si>
  <si>
    <t>Local Distribution Company</t>
  </si>
  <si>
    <t>Accommodation and Food Services</t>
  </si>
  <si>
    <t xml:space="preserve">NGO </t>
  </si>
  <si>
    <t>Administrative and Support, Waste Management and Remediation Services</t>
  </si>
  <si>
    <t>Government - Federal Entity</t>
  </si>
  <si>
    <t>Agriculture, Forestry, Fishing and Hunting</t>
  </si>
  <si>
    <t>Government - Provincial Entity</t>
  </si>
  <si>
    <t>Arts, Entertainment and Recreation</t>
  </si>
  <si>
    <t>Private - For Profit</t>
  </si>
  <si>
    <t>Private - Not For Profit</t>
  </si>
  <si>
    <t>Consultants</t>
  </si>
  <si>
    <t>Academia / University</t>
  </si>
  <si>
    <t>Educational Services</t>
  </si>
  <si>
    <t>Energy</t>
  </si>
  <si>
    <t>Finance and Insurance</t>
  </si>
  <si>
    <t>Health Care and Social Assistance</t>
  </si>
  <si>
    <t>Information and Cultural Industries</t>
  </si>
  <si>
    <t>Mining, Quarrying, and Oil and Gas Extraction</t>
  </si>
  <si>
    <t>Public Administration</t>
  </si>
  <si>
    <t>Real Estate and Rental and Leasing</t>
  </si>
  <si>
    <t>Research</t>
  </si>
  <si>
    <t>Retail Trade</t>
  </si>
  <si>
    <t>Technology</t>
  </si>
  <si>
    <t>Transportation and Warehousing</t>
  </si>
  <si>
    <t>Wholesale Trade</t>
  </si>
  <si>
    <t>Industry</t>
  </si>
  <si>
    <t>Government - Municipal Entity</t>
  </si>
  <si>
    <t>Applicant / Project Partner</t>
  </si>
  <si>
    <t>In Kind</t>
  </si>
  <si>
    <t>Applicant</t>
  </si>
  <si>
    <t>Project Partner</t>
  </si>
  <si>
    <t>In-Kind / Cash Contribution</t>
  </si>
  <si>
    <t>ID</t>
  </si>
  <si>
    <t>This document captures all the quantifiable outcomes with associated confidence intervals of the outcome upon successful completion of the project.</t>
  </si>
  <si>
    <t>Part A: Document Checklist</t>
  </si>
  <si>
    <t>Part B: Budget Summary</t>
  </si>
  <si>
    <t>Part C: Milestone Summary</t>
  </si>
  <si>
    <t>Brief Milestone Description</t>
  </si>
  <si>
    <t>IESO Contribution Amount</t>
  </si>
  <si>
    <t>Appendix A Cover</t>
  </si>
  <si>
    <t>Applicant:</t>
  </si>
  <si>
    <t>Project Title:</t>
  </si>
  <si>
    <t>Site Confirmation</t>
  </si>
  <si>
    <t>Non-confirmation of project site prior to project kick-off</t>
  </si>
  <si>
    <t>Equipment Procurement</t>
  </si>
  <si>
    <t>Delays in delivery of equipment</t>
  </si>
  <si>
    <t>Factor in the expected lead time and add a buffer to compensate uncertainties in equipment delivery.</t>
  </si>
  <si>
    <t>Engage with demonstration facility early, and ensure that all parties are aligned with the scope of the project to enable a fast reponse on demonstration site confirmation.</t>
  </si>
  <si>
    <t>Complete QA testing prior to equipment installation</t>
  </si>
  <si>
    <t>Failure of equipment post installation</t>
  </si>
  <si>
    <t>Equipment Installation</t>
  </si>
  <si>
    <t>Reporting</t>
  </si>
  <si>
    <t>Inability to report statistically significant results</t>
  </si>
  <si>
    <t>M&amp;V plan will be completed and approved prior to data collection and analysis period.</t>
  </si>
  <si>
    <t>kWh</t>
  </si>
  <si>
    <t>hours</t>
  </si>
  <si>
    <t>Jobs</t>
  </si>
  <si>
    <t>kW</t>
  </si>
  <si>
    <t>Peak Load Reduction</t>
  </si>
  <si>
    <t>Peak Load Shifting</t>
  </si>
  <si>
    <t>Reliability Improvement SAIFI</t>
  </si>
  <si>
    <t>Reliability Improvement SAIDI</t>
  </si>
  <si>
    <t>Jobs Supported</t>
  </si>
  <si>
    <t>Jobs Created</t>
  </si>
  <si>
    <t>Additional Available Capacity</t>
  </si>
  <si>
    <t>Utility ABC</t>
  </si>
  <si>
    <t>Meter Inc.</t>
  </si>
  <si>
    <t>IESO</t>
  </si>
  <si>
    <t>Electricity System Operator</t>
  </si>
  <si>
    <t>Status</t>
  </si>
  <si>
    <t>Confirmed</t>
  </si>
  <si>
    <t>Unconfirmed</t>
  </si>
  <si>
    <t>Total</t>
  </si>
  <si>
    <t>M&amp;V Results and Reporting</t>
  </si>
  <si>
    <t>Project Design</t>
  </si>
  <si>
    <t>Project Implementation</t>
  </si>
  <si>
    <t>Total Milestone Amount</t>
  </si>
  <si>
    <r>
      <t xml:space="preserve">Organization Structure
</t>
    </r>
    <r>
      <rPr>
        <sz val="8"/>
        <rFont val="Arial"/>
        <family val="2"/>
      </rPr>
      <t>(drop down selection)</t>
    </r>
  </si>
  <si>
    <r>
      <t xml:space="preserve">Industry
</t>
    </r>
    <r>
      <rPr>
        <sz val="8"/>
        <rFont val="Arial"/>
        <family val="2"/>
      </rPr>
      <t>(drop down selection)</t>
    </r>
  </si>
  <si>
    <r>
      <t xml:space="preserve">Applicant / Project Partner
</t>
    </r>
    <r>
      <rPr>
        <sz val="8"/>
        <rFont val="Arial"/>
        <family val="2"/>
      </rPr>
      <t>(drop down selection)</t>
    </r>
  </si>
  <si>
    <r>
      <t xml:space="preserve">In-Kind / Cash Contribution
</t>
    </r>
    <r>
      <rPr>
        <sz val="8"/>
        <rFont val="Arial"/>
        <family val="2"/>
      </rPr>
      <t>(drop down selection)</t>
    </r>
  </si>
  <si>
    <r>
      <t xml:space="preserve">Status
</t>
    </r>
    <r>
      <rPr>
        <sz val="8"/>
        <rFont val="Arial"/>
        <family val="2"/>
      </rPr>
      <t>(drop down selection)</t>
    </r>
  </si>
  <si>
    <r>
      <t xml:space="preserve">Checklist
</t>
    </r>
    <r>
      <rPr>
        <sz val="10"/>
        <rFont val="Arial"/>
        <family val="2"/>
      </rPr>
      <t>(drop down selection)</t>
    </r>
  </si>
  <si>
    <r>
      <t xml:space="preserve">Risk Classification
</t>
    </r>
    <r>
      <rPr>
        <sz val="8"/>
        <rFont val="Arial"/>
        <family val="2"/>
      </rPr>
      <t>(Calculated -</t>
    </r>
    <r>
      <rPr>
        <b/>
        <sz val="8"/>
        <color rgb="FFFF0000"/>
        <rFont val="Arial"/>
        <family val="2"/>
      </rPr>
      <t xml:space="preserve"> DO NOT ENTER</t>
    </r>
    <r>
      <rPr>
        <sz val="8"/>
        <rFont val="Arial"/>
        <family val="2"/>
      </rPr>
      <t>)</t>
    </r>
  </si>
  <si>
    <t>5. Project Risk Profile</t>
  </si>
  <si>
    <t>6. Quantifiable Outcomes</t>
  </si>
  <si>
    <t>2. Detailed Project Budget</t>
  </si>
  <si>
    <r>
      <t xml:space="preserve">Project Impact
</t>
    </r>
    <r>
      <rPr>
        <sz val="8"/>
        <rFont val="Arial"/>
        <family val="2"/>
      </rPr>
      <t>(Drop down selection - Scope, Budget,Timeline)</t>
    </r>
  </si>
  <si>
    <r>
      <t xml:space="preserve">Severity of Risk
</t>
    </r>
    <r>
      <rPr>
        <sz val="8"/>
        <rFont val="Arial"/>
        <family val="2"/>
      </rPr>
      <t>(drop down selection)</t>
    </r>
  </si>
  <si>
    <r>
      <t xml:space="preserve">Likelihood of Risk
</t>
    </r>
    <r>
      <rPr>
        <sz val="8"/>
        <rFont val="Arial"/>
        <family val="2"/>
      </rPr>
      <t>(drop down selection)</t>
    </r>
  </si>
  <si>
    <r>
      <t xml:space="preserve">Risk Classification
</t>
    </r>
    <r>
      <rPr>
        <sz val="8"/>
        <rFont val="Arial"/>
        <family val="2"/>
      </rPr>
      <t>(Calculated -</t>
    </r>
    <r>
      <rPr>
        <b/>
        <sz val="8"/>
        <color rgb="FFFF0000"/>
        <rFont val="Arial"/>
        <family val="2"/>
      </rPr>
      <t xml:space="preserve"> </t>
    </r>
    <r>
      <rPr>
        <b/>
        <sz val="8"/>
        <color rgb="FFC00000"/>
        <rFont val="Arial"/>
        <family val="2"/>
      </rPr>
      <t>DO NOT ENTER</t>
    </r>
    <r>
      <rPr>
        <sz val="8"/>
        <rFont val="Arial"/>
        <family val="2"/>
      </rPr>
      <t>)</t>
    </r>
  </si>
  <si>
    <t>Analysis</t>
  </si>
  <si>
    <t>Note: Add/Delete Metrics as required</t>
  </si>
  <si>
    <t>Milestone Completion Month Ending</t>
  </si>
  <si>
    <t>Qualitatitive Description (if applicable)</t>
  </si>
  <si>
    <t>Row ID</t>
  </si>
  <si>
    <r>
      <t xml:space="preserve">Amount
</t>
    </r>
    <r>
      <rPr>
        <sz val="8"/>
        <rFont val="Arial"/>
        <family val="2"/>
      </rPr>
      <t>(Numeric Value)</t>
    </r>
  </si>
  <si>
    <t xml:space="preserve">Part B: Budget Summary     </t>
  </si>
  <si>
    <t>Worksheet Title</t>
  </si>
  <si>
    <t>2. Budget</t>
  </si>
  <si>
    <t>3. Workplan</t>
  </si>
  <si>
    <t>4. Measuring Results</t>
  </si>
  <si>
    <r>
      <t xml:space="preserve">Milestone Completion Month
</t>
    </r>
    <r>
      <rPr>
        <sz val="8"/>
        <rFont val="Arial"/>
        <family val="2"/>
      </rPr>
      <t>(Numeric Value)</t>
    </r>
  </si>
  <si>
    <r>
      <t xml:space="preserve">IESO Contribution Amount
</t>
    </r>
    <r>
      <rPr>
        <sz val="8"/>
        <rFont val="Arial"/>
        <family val="2"/>
      </rPr>
      <t>(Numeric Value)</t>
    </r>
  </si>
  <si>
    <r>
      <t xml:space="preserve">Milestone Amount
</t>
    </r>
    <r>
      <rPr>
        <sz val="8"/>
        <rFont val="Arial"/>
        <family val="2"/>
      </rPr>
      <t>(Numeric Value)</t>
    </r>
  </si>
  <si>
    <t>Activity / Deliverable</t>
  </si>
  <si>
    <t>3. Work Plan</t>
  </si>
  <si>
    <t>1. Process Flow</t>
  </si>
  <si>
    <t>Metric</t>
  </si>
  <si>
    <t>Unit</t>
  </si>
  <si>
    <r>
      <t xml:space="preserve">5. Project Risk Profile </t>
    </r>
    <r>
      <rPr>
        <b/>
        <sz val="24"/>
        <color theme="0" tint="-0.499984740745262"/>
        <rFont val="Arial"/>
        <family val="2"/>
      </rPr>
      <t>(EXAMPLE)</t>
    </r>
  </si>
  <si>
    <r>
      <t>6. Quantifiable Outcomes</t>
    </r>
    <r>
      <rPr>
        <b/>
        <sz val="24"/>
        <color theme="0" tint="-0.499984740745262"/>
        <rFont val="Arial"/>
        <family val="2"/>
      </rPr>
      <t xml:space="preserve"> (EXAMPLE)</t>
    </r>
  </si>
  <si>
    <t>Applicant Company (Cash)</t>
  </si>
  <si>
    <t>Partner A (In-Kind)</t>
  </si>
  <si>
    <t>Partner A (Cash)</t>
  </si>
  <si>
    <t>Partner B (In-Kind)</t>
  </si>
  <si>
    <t>Partner B (Cash)</t>
  </si>
  <si>
    <r>
      <t xml:space="preserve">Total Cost
</t>
    </r>
    <r>
      <rPr>
        <b/>
        <sz val="12"/>
        <color rgb="FFC00000"/>
        <rFont val="Arial"/>
        <family val="2"/>
      </rPr>
      <t>(Calculated)</t>
    </r>
  </si>
  <si>
    <t>Gadget Co. (In-Kind)</t>
  </si>
  <si>
    <t>Gadget Co. (Cash)</t>
  </si>
  <si>
    <r>
      <t xml:space="preserve">Unique Line Item ID
[Milestone].[Task].[Activity]
</t>
    </r>
    <r>
      <rPr>
        <sz val="10"/>
        <color rgb="FFC00000"/>
        <rFont val="Arial"/>
        <family val="2"/>
      </rPr>
      <t>(Autogenerated-DO NOT ENTER)</t>
    </r>
  </si>
  <si>
    <t>Milestone Impacted</t>
  </si>
  <si>
    <t>Section Referenced in Written Proposal</t>
  </si>
  <si>
    <t>Activity 1: Develop metering plan</t>
  </si>
  <si>
    <t>Section 4.B</t>
  </si>
  <si>
    <t>Ultimate Objective</t>
  </si>
  <si>
    <t>Section and Equations Referenced in Written Project Proposal Part A</t>
  </si>
  <si>
    <t>Project Proposal Part B Cover</t>
  </si>
  <si>
    <t>Ultimate Outcomes</t>
  </si>
  <si>
    <t>Crown Corporation</t>
  </si>
  <si>
    <t>Section 1.7.G Equations (2) - (9)</t>
  </si>
  <si>
    <t>Section 1.7.G Equations (10) - (15)</t>
  </si>
  <si>
    <t>Section 1.7.G Equations (16) - (17)</t>
  </si>
  <si>
    <t>Section 1.7.G Equations (20)</t>
  </si>
  <si>
    <t>Section 1.7.G Equations (21)</t>
  </si>
  <si>
    <t>Policy/Regulatory Change</t>
  </si>
  <si>
    <t>Section 1.8.4</t>
  </si>
  <si>
    <t xml:space="preserve">Section 1.8.1 </t>
  </si>
  <si>
    <r>
      <t xml:space="preserve">Expected Submission Date 
</t>
    </r>
    <r>
      <rPr>
        <sz val="10"/>
        <color theme="0"/>
        <rFont val="Arial"/>
        <family val="2"/>
      </rPr>
      <t>(Months from project start date)</t>
    </r>
  </si>
  <si>
    <t>ABC Inc</t>
  </si>
  <si>
    <t>Supplier A</t>
  </si>
  <si>
    <t>Hydrogen Demonstration</t>
  </si>
  <si>
    <t>ABC Inc.</t>
  </si>
  <si>
    <t>Provision of Operating Reserve</t>
  </si>
  <si>
    <t>MW</t>
  </si>
  <si>
    <t>Performance in accordance with IESO Market Rules for Operating Reserve</t>
  </si>
  <si>
    <t>5-Min Dispatchability</t>
  </si>
  <si>
    <t>min</t>
  </si>
  <si>
    <t>Ability to respond to a dispatch instruction on a 5-min basis</t>
  </si>
  <si>
    <t>Marginal Emissions Following</t>
  </si>
  <si>
    <t xml:space="preserve">Ability to follow a real time marginal emissions signal </t>
  </si>
  <si>
    <t>Frequency regulation</t>
  </si>
  <si>
    <t>second</t>
  </si>
  <si>
    <t xml:space="preserve">Ability to provide frequency regulation in accordance with IESO market rules, or fast frequency regulation </t>
  </si>
  <si>
    <t>Section 1.7.G Equations (18)</t>
  </si>
  <si>
    <t>&lt;1</t>
  </si>
  <si>
    <t>Results from this project will be used to support X policy or Y regulatory decision.</t>
  </si>
  <si>
    <t>Ultimate Outcome</t>
  </si>
  <si>
    <t>Private Co.</t>
  </si>
  <si>
    <r>
      <t xml:space="preserve">2. Detailed Project Budget </t>
    </r>
    <r>
      <rPr>
        <b/>
        <sz val="24"/>
        <color theme="0" tint="-0.499984740745262"/>
        <rFont val="Arial"/>
        <family val="2"/>
      </rPr>
      <t>(EXAMPLE)</t>
    </r>
  </si>
  <si>
    <t>4. Measuring Results (EXAMPLE)</t>
  </si>
  <si>
    <t>3. Project Work Plan (EXAMPLE)</t>
  </si>
  <si>
    <t>Demonstrate that the facility is able to provide grid services, for example regulation service and OR in accordance with existing IESO market rules. Demonstrate new capabilities e.g. following a marginal emissions signal.</t>
  </si>
  <si>
    <t>Run numerous tests for the provision of existing grid services under different circumstances and grid conditions.</t>
  </si>
  <si>
    <t>Intermediate Objective</t>
  </si>
  <si>
    <t>Data collection, analysis and verification</t>
  </si>
  <si>
    <t>Tests complete and analysis provided to the IESO</t>
  </si>
  <si>
    <t>Run test case for regulation service, OR and marginal emissions signal and provide data, analysis and report</t>
  </si>
  <si>
    <t>Hydrogen facility (electrolyzer) to participate in the IESO-Administered Markets (IAMs) on an enduring basis with the provision of grid services, for example regulation service, operating reserve (OR), and following a marginal emissions signal.</t>
  </si>
  <si>
    <t>This is a locked, fillable form and not all of the content in this document may be captured by a screen-reading device. If you require additional assistance to complete and submit this form, please contact hydrogeninnovationfund@ieso.ca.</t>
  </si>
  <si>
    <t>Follow signal on a 4-second basis
Demonstrate dispatchability and ability to hold for 12 intervals
Follow marginal emissions signal on a x-second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</si>
</sst>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quot;$&quot;#,##0"/>
  </numFmts>
  <fonts count="42" x14ac:knownFonts="1">
    <font>
      <sz val="10"/>
      <name val="Arial"/>
    </font>
    <font>
      <b/>
      <sz val="12"/>
      <name val="Arial"/>
      <family val="2"/>
    </font>
    <font>
      <sz val="8"/>
      <name val="Arial"/>
      <family val="2"/>
    </font>
    <font>
      <sz val="8"/>
      <color indexed="81"/>
      <name val="Tahoma"/>
      <family val="2"/>
    </font>
    <font>
      <b/>
      <u/>
      <sz val="14"/>
      <name val="Arial"/>
      <family val="2"/>
    </font>
    <font>
      <b/>
      <sz val="10"/>
      <name val="Arial"/>
      <family val="2"/>
    </font>
    <font>
      <sz val="14"/>
      <name val="Arial"/>
      <family val="2"/>
    </font>
    <font>
      <b/>
      <sz val="14"/>
      <color indexed="60"/>
      <name val="Arial"/>
      <family val="2"/>
    </font>
    <font>
      <sz val="11"/>
      <name val="Arial"/>
      <family val="2"/>
    </font>
    <font>
      <b/>
      <sz val="11"/>
      <name val="Arial"/>
      <family val="2"/>
    </font>
    <font>
      <b/>
      <sz val="12"/>
      <color indexed="81"/>
      <name val="Tahoma"/>
      <family val="2"/>
    </font>
    <font>
      <sz val="11"/>
      <name val="Arial"/>
      <family val="2"/>
    </font>
    <font>
      <b/>
      <sz val="14"/>
      <name val="Arial"/>
      <family val="2"/>
    </font>
    <font>
      <sz val="12"/>
      <color indexed="81"/>
      <name val="Tahoma"/>
      <family val="2"/>
    </font>
    <font>
      <sz val="12"/>
      <color indexed="12"/>
      <name val="Arial"/>
      <family val="2"/>
    </font>
    <font>
      <sz val="11"/>
      <color indexed="12"/>
      <name val="Arial"/>
      <family val="2"/>
    </font>
    <font>
      <b/>
      <sz val="16"/>
      <name val="Arial"/>
      <family val="2"/>
    </font>
    <font>
      <sz val="12"/>
      <name val="Times"/>
      <family val="1"/>
    </font>
    <font>
      <sz val="10"/>
      <name val="Arial"/>
      <family val="2"/>
    </font>
    <font>
      <b/>
      <sz val="18"/>
      <name val="Arial"/>
      <family val="2"/>
    </font>
    <font>
      <b/>
      <sz val="36"/>
      <color theme="3"/>
      <name val="Arial"/>
      <family val="2"/>
    </font>
    <font>
      <sz val="9"/>
      <color indexed="81"/>
      <name val="Tahoma"/>
      <family val="2"/>
    </font>
    <font>
      <b/>
      <sz val="9"/>
      <color indexed="81"/>
      <name val="Tahoma"/>
      <family val="2"/>
    </font>
    <font>
      <sz val="14"/>
      <color indexed="81"/>
      <name val="Tahoma"/>
      <family val="2"/>
    </font>
    <font>
      <b/>
      <sz val="16"/>
      <color theme="0"/>
      <name val="Arial"/>
      <family val="2"/>
    </font>
    <font>
      <sz val="12"/>
      <color theme="3"/>
      <name val="Arial"/>
      <family val="2"/>
    </font>
    <font>
      <sz val="11"/>
      <color indexed="81"/>
      <name val="Tahoma"/>
      <family val="2"/>
    </font>
    <font>
      <b/>
      <sz val="11"/>
      <color indexed="81"/>
      <name val="Tahoma"/>
      <family val="2"/>
    </font>
    <font>
      <sz val="9"/>
      <name val="Arial"/>
      <family val="2"/>
    </font>
    <font>
      <b/>
      <sz val="12"/>
      <color theme="0"/>
      <name val="Arial"/>
      <family val="2"/>
    </font>
    <font>
      <b/>
      <sz val="8"/>
      <color theme="0"/>
      <name val="Arial"/>
      <family val="2"/>
    </font>
    <font>
      <sz val="12"/>
      <name val="Arial"/>
      <family val="2"/>
    </font>
    <font>
      <b/>
      <sz val="14"/>
      <color theme="3"/>
      <name val="Arial"/>
      <family val="2"/>
    </font>
    <font>
      <sz val="10"/>
      <name val="Arial"/>
      <family val="2"/>
    </font>
    <font>
      <b/>
      <sz val="24"/>
      <color theme="3"/>
      <name val="Arial"/>
      <family val="2"/>
    </font>
    <font>
      <b/>
      <sz val="8"/>
      <color rgb="FFFF0000"/>
      <name val="Arial"/>
      <family val="2"/>
    </font>
    <font>
      <b/>
      <sz val="8"/>
      <color rgb="FFC00000"/>
      <name val="Arial"/>
      <family val="2"/>
    </font>
    <font>
      <b/>
      <sz val="24"/>
      <color theme="0" tint="-0.499984740745262"/>
      <name val="Arial"/>
      <family val="2"/>
    </font>
    <font>
      <b/>
      <sz val="12"/>
      <color rgb="FFC00000"/>
      <name val="Arial"/>
      <family val="2"/>
    </font>
    <font>
      <sz val="10"/>
      <color rgb="FFC00000"/>
      <name val="Arial"/>
      <family val="2"/>
    </font>
    <font>
      <u/>
      <sz val="10"/>
      <color theme="10"/>
      <name val="Arial"/>
      <family val="2"/>
    </font>
    <font>
      <sz val="10"/>
      <color theme="0"/>
      <name val="Arial"/>
      <family val="2"/>
    </font>
  </fonts>
  <fills count="21">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8"/>
        <bgColor indexed="64"/>
      </patternFill>
    </fill>
    <fill>
      <patternFill patternType="solid">
        <fgColor rgb="FFFFFF00"/>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3"/>
        <bgColor indexed="64"/>
      </patternFill>
    </fill>
    <fill>
      <patternFill patternType="solid">
        <fgColor rgb="FFFFC000"/>
        <bgColor indexed="64"/>
      </patternFill>
    </fill>
    <fill>
      <patternFill patternType="solid">
        <fgColor rgb="FFC00000"/>
        <bgColor indexed="64"/>
      </patternFill>
    </fill>
    <fill>
      <patternFill patternType="solid">
        <fgColor theme="3" tint="0.59999389629810485"/>
        <bgColor indexed="64"/>
      </patternFill>
    </fill>
    <fill>
      <patternFill patternType="solid">
        <fgColor rgb="FF00B050"/>
        <bgColor indexed="64"/>
      </patternFill>
    </fill>
    <fill>
      <patternFill patternType="solid">
        <fgColor rgb="FF00B0F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399975585192419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4" fontId="18" fillId="0" borderId="0" applyFont="0" applyFill="0" applyBorder="0" applyAlignment="0" applyProtection="0"/>
    <xf numFmtId="43" fontId="33" fillId="0" borderId="0" applyFont="0" applyFill="0" applyBorder="0" applyAlignment="0" applyProtection="0"/>
    <xf numFmtId="0" fontId="40" fillId="0" borderId="0" applyNumberFormat="0" applyFill="0" applyBorder="0" applyAlignment="0" applyProtection="0"/>
  </cellStyleXfs>
  <cellXfs count="349">
    <xf numFmtId="0" fontId="0" fillId="0" borderId="0" xfId="0"/>
    <xf numFmtId="0" fontId="6" fillId="0" borderId="0" xfId="0" applyFont="1"/>
    <xf numFmtId="0" fontId="5" fillId="0" borderId="0" xfId="0" applyFont="1" applyFill="1" applyAlignment="1">
      <alignment horizontal="center" vertical="top" wrapText="1"/>
    </xf>
    <xf numFmtId="0" fontId="4" fillId="0" borderId="0" xfId="0" applyFont="1" applyAlignment="1">
      <alignment horizontal="center"/>
    </xf>
    <xf numFmtId="0" fontId="8" fillId="0" borderId="1" xfId="0" applyFont="1" applyBorder="1" applyAlignment="1">
      <alignment horizontal="center" vertical="center" wrapText="1"/>
    </xf>
    <xf numFmtId="0" fontId="0" fillId="0" borderId="0" xfId="0" applyFill="1"/>
    <xf numFmtId="0" fontId="6" fillId="0" borderId="0" xfId="0" applyFont="1" applyFill="1"/>
    <xf numFmtId="0" fontId="7" fillId="3" borderId="0" xfId="0" applyFont="1" applyFill="1"/>
    <xf numFmtId="0" fontId="0" fillId="3" borderId="0" xfId="0" applyFill="1"/>
    <xf numFmtId="0" fontId="6" fillId="0" borderId="0" xfId="0" applyFont="1" applyAlignment="1">
      <alignment horizont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0" fillId="0" borderId="4" xfId="0" applyBorder="1"/>
    <xf numFmtId="0" fontId="0" fillId="0" borderId="1" xfId="0" applyBorder="1"/>
    <xf numFmtId="0" fontId="0" fillId="0" borderId="5" xfId="0" applyBorder="1"/>
    <xf numFmtId="0" fontId="0" fillId="0" borderId="6" xfId="0" applyBorder="1"/>
    <xf numFmtId="0" fontId="5" fillId="0" borderId="7" xfId="0" applyFont="1" applyBorder="1"/>
    <xf numFmtId="0" fontId="0" fillId="0" borderId="8" xfId="0" applyBorder="1"/>
    <xf numFmtId="0" fontId="5" fillId="0" borderId="0" xfId="0" applyFont="1" applyFill="1" applyAlignment="1">
      <alignment horizontal="left" vertical="top" wrapText="1"/>
    </xf>
    <xf numFmtId="0" fontId="6" fillId="0" borderId="0" xfId="0" applyFont="1" applyAlignment="1">
      <alignment horizontal="left"/>
    </xf>
    <xf numFmtId="0" fontId="7" fillId="3" borderId="0" xfId="0" applyFont="1" applyFill="1" applyAlignment="1">
      <alignment horizontal="left"/>
    </xf>
    <xf numFmtId="0" fontId="8" fillId="0" borderId="1" xfId="0" applyFont="1" applyBorder="1" applyAlignment="1">
      <alignment horizontal="left" vertical="center" wrapText="1"/>
    </xf>
    <xf numFmtId="0" fontId="0" fillId="0" borderId="0" xfId="0" applyAlignment="1">
      <alignment horizontal="left"/>
    </xf>
    <xf numFmtId="164" fontId="8" fillId="0" borderId="1" xfId="0" applyNumberFormat="1" applyFont="1" applyBorder="1" applyAlignment="1">
      <alignment horizontal="right" vertical="center"/>
    </xf>
    <xf numFmtId="0" fontId="0" fillId="4" borderId="1" xfId="0" applyFill="1" applyBorder="1"/>
    <xf numFmtId="0" fontId="17" fillId="0" borderId="0" xfId="0" applyFont="1" applyAlignment="1">
      <alignment horizontal="left" indent="15"/>
    </xf>
    <xf numFmtId="0" fontId="1" fillId="0" borderId="0" xfId="0" applyFont="1" applyAlignment="1">
      <alignment horizontal="center"/>
    </xf>
    <xf numFmtId="0" fontId="1" fillId="0" borderId="0" xfId="0" applyFont="1" applyAlignment="1">
      <alignment horizontal="center" wrapText="1"/>
    </xf>
    <xf numFmtId="0" fontId="0" fillId="0" borderId="9" xfId="0" applyBorder="1"/>
    <xf numFmtId="0" fontId="0" fillId="0" borderId="10" xfId="0" applyBorder="1"/>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1" xfId="0" applyFont="1" applyBorder="1" applyAlignment="1">
      <alignment vertical="center"/>
    </xf>
    <xf numFmtId="0" fontId="12" fillId="0" borderId="0" xfId="0" applyFont="1" applyAlignment="1">
      <alignment horizontal="center"/>
    </xf>
    <xf numFmtId="0" fontId="4" fillId="0" borderId="0" xfId="0" applyFont="1" applyAlignment="1">
      <alignment horizontal="center"/>
    </xf>
    <xf numFmtId="0" fontId="12" fillId="0" borderId="0" xfId="0" applyFont="1" applyAlignment="1">
      <alignment vertical="top" wrapText="1"/>
    </xf>
    <xf numFmtId="0" fontId="0" fillId="0" borderId="0" xfId="0" applyAlignment="1">
      <alignment vertical="top" wrapText="1"/>
    </xf>
    <xf numFmtId="0" fontId="12" fillId="0" borderId="0" xfId="0" applyFont="1" applyAlignment="1"/>
    <xf numFmtId="0" fontId="20" fillId="0" borderId="0" xfId="0" applyFont="1" applyAlignment="1">
      <alignment horizontal="left" vertical="center"/>
    </xf>
    <xf numFmtId="0" fontId="5" fillId="2" borderId="0" xfId="0" applyFont="1" applyFill="1" applyAlignment="1">
      <alignment vertical="center"/>
    </xf>
    <xf numFmtId="0" fontId="5" fillId="0" borderId="0" xfId="0" applyFont="1" applyFill="1" applyAlignment="1">
      <alignment vertical="center"/>
    </xf>
    <xf numFmtId="0" fontId="0" fillId="0" borderId="0" xfId="0" applyFill="1" applyAlignment="1">
      <alignment vertical="center"/>
    </xf>
    <xf numFmtId="0" fontId="0" fillId="5" borderId="0" xfId="0" applyFill="1" applyAlignment="1">
      <alignment horizontal="left"/>
    </xf>
    <xf numFmtId="0" fontId="1" fillId="2" borderId="3" xfId="0" applyFont="1" applyFill="1" applyBorder="1" applyAlignment="1">
      <alignment horizontal="left" vertical="center"/>
    </xf>
    <xf numFmtId="0" fontId="1" fillId="2" borderId="3" xfId="0" applyFont="1" applyFill="1" applyBorder="1" applyAlignment="1">
      <alignment vertical="center"/>
    </xf>
    <xf numFmtId="0" fontId="1" fillId="2" borderId="3" xfId="0" applyFont="1" applyFill="1" applyBorder="1" applyAlignment="1">
      <alignment vertical="center" wrapText="1"/>
    </xf>
    <xf numFmtId="0" fontId="24" fillId="6" borderId="23" xfId="0" applyFont="1" applyFill="1" applyBorder="1" applyAlignment="1">
      <alignment vertical="center" wrapText="1"/>
    </xf>
    <xf numFmtId="0" fontId="1" fillId="2" borderId="3"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0" fillId="0" borderId="0" xfId="0" applyAlignment="1">
      <alignment vertical="center"/>
    </xf>
    <xf numFmtId="164" fontId="0" fillId="0" borderId="0" xfId="0" applyNumberFormat="1" applyFill="1" applyAlignment="1">
      <alignment vertical="center"/>
    </xf>
    <xf numFmtId="0" fontId="19" fillId="0" borderId="15" xfId="0" applyFont="1" applyBorder="1" applyAlignment="1">
      <alignment horizontal="right" vertical="center"/>
    </xf>
    <xf numFmtId="0" fontId="6" fillId="0" borderId="15" xfId="0" applyFont="1" applyBorder="1" applyAlignment="1">
      <alignment horizontal="left"/>
    </xf>
    <xf numFmtId="0" fontId="19" fillId="0" borderId="13" xfId="0" applyFont="1" applyBorder="1" applyAlignment="1">
      <alignment horizontal="right" vertical="center"/>
    </xf>
    <xf numFmtId="0" fontId="6" fillId="0" borderId="13" xfId="0" applyFont="1" applyBorder="1" applyAlignment="1">
      <alignment horizontal="left"/>
    </xf>
    <xf numFmtId="0" fontId="1" fillId="2" borderId="25" xfId="0" applyFont="1" applyFill="1"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1" fillId="2" borderId="26" xfId="0" applyFont="1" applyFill="1" applyBorder="1" applyAlignment="1">
      <alignment vertical="center" wrapText="1"/>
    </xf>
    <xf numFmtId="0" fontId="0" fillId="0" borderId="4" xfId="0" applyBorder="1" applyAlignment="1">
      <alignment horizontal="center" vertical="center"/>
    </xf>
    <xf numFmtId="0" fontId="24" fillId="6" borderId="23" xfId="0" applyFont="1" applyFill="1" applyBorder="1" applyAlignment="1">
      <alignment horizontal="left" vertical="center"/>
    </xf>
    <xf numFmtId="0" fontId="24" fillId="6" borderId="23" xfId="0" applyNumberFormat="1" applyFont="1" applyFill="1" applyBorder="1" applyAlignment="1">
      <alignment horizontal="center" vertical="center"/>
    </xf>
    <xf numFmtId="15" fontId="8" fillId="0" borderId="1" xfId="0" applyNumberFormat="1" applyFont="1" applyBorder="1" applyAlignment="1">
      <alignment horizontal="left" vertical="center" wrapText="1"/>
    </xf>
    <xf numFmtId="0" fontId="24" fillId="6" borderId="28" xfId="0" applyFont="1" applyFill="1" applyBorder="1" applyAlignment="1">
      <alignment horizontal="left" vertical="center"/>
    </xf>
    <xf numFmtId="0" fontId="0" fillId="8" borderId="29" xfId="0" applyFill="1" applyBorder="1" applyAlignment="1">
      <alignment vertical="center"/>
    </xf>
    <xf numFmtId="0" fontId="0" fillId="8" borderId="30" xfId="0" applyFill="1" applyBorder="1" applyAlignment="1">
      <alignment vertical="center"/>
    </xf>
    <xf numFmtId="0" fontId="1" fillId="2" borderId="2" xfId="0" applyFont="1" applyFill="1" applyBorder="1" applyAlignment="1">
      <alignment vertical="center" wrapText="1"/>
    </xf>
    <xf numFmtId="0" fontId="19" fillId="0" borderId="0" xfId="0" applyFont="1" applyBorder="1" applyAlignment="1">
      <alignment horizontal="right" vertical="center"/>
    </xf>
    <xf numFmtId="0" fontId="6" fillId="0" borderId="0" xfId="0" applyFont="1" applyBorder="1" applyAlignment="1">
      <alignment horizontal="left"/>
    </xf>
    <xf numFmtId="0" fontId="25" fillId="7" borderId="20" xfId="0" applyFont="1" applyFill="1" applyBorder="1" applyAlignment="1">
      <alignment horizontal="left" vertical="center"/>
    </xf>
    <xf numFmtId="0" fontId="25" fillId="7" borderId="22" xfId="0" applyFont="1" applyFill="1" applyBorder="1" applyAlignment="1">
      <alignment horizontal="left" vertical="center"/>
    </xf>
    <xf numFmtId="0" fontId="12" fillId="0" borderId="0" xfId="0" applyFont="1" applyAlignment="1">
      <alignment horizontal="center"/>
    </xf>
    <xf numFmtId="0" fontId="18" fillId="0" borderId="0" xfId="0" applyFont="1"/>
    <xf numFmtId="0" fontId="4" fillId="0" borderId="0" xfId="0" applyFont="1" applyAlignment="1">
      <alignment horizontal="center"/>
    </xf>
    <xf numFmtId="0" fontId="6" fillId="0" borderId="0" xfId="0" applyFont="1" applyAlignment="1">
      <alignment horizontal="center"/>
    </xf>
    <xf numFmtId="0" fontId="0" fillId="10" borderId="0" xfId="0" applyFill="1"/>
    <xf numFmtId="0" fontId="0" fillId="11" borderId="0" xfId="0" applyFill="1"/>
    <xf numFmtId="0" fontId="0" fillId="5" borderId="0" xfId="0" applyFill="1"/>
    <xf numFmtId="0" fontId="0" fillId="13" borderId="0" xfId="0" applyFill="1"/>
    <xf numFmtId="0" fontId="0" fillId="14" borderId="0" xfId="0" applyFill="1"/>
    <xf numFmtId="0" fontId="0" fillId="0" borderId="0" xfId="0" applyAlignment="1">
      <alignment horizontal="left" vertical="center"/>
    </xf>
    <xf numFmtId="0" fontId="29" fillId="9" borderId="31" xfId="0" applyFont="1" applyFill="1" applyBorder="1" applyAlignment="1">
      <alignment horizontal="left" vertical="center"/>
    </xf>
    <xf numFmtId="44" fontId="25" fillId="7" borderId="13" xfId="1" applyFont="1" applyFill="1" applyBorder="1" applyAlignment="1">
      <alignment horizontal="left"/>
    </xf>
    <xf numFmtId="44" fontId="25" fillId="7" borderId="21" xfId="1" applyFont="1" applyFill="1" applyBorder="1" applyAlignment="1">
      <alignment horizontal="left"/>
    </xf>
    <xf numFmtId="44" fontId="25" fillId="7" borderId="23" xfId="1" applyFont="1" applyFill="1" applyBorder="1" applyAlignment="1">
      <alignment horizontal="left"/>
    </xf>
    <xf numFmtId="44" fontId="25" fillId="7" borderId="24" xfId="1" applyFont="1" applyFill="1" applyBorder="1" applyAlignment="1">
      <alignment horizontal="left"/>
    </xf>
    <xf numFmtId="0" fontId="0" fillId="7" borderId="1" xfId="0" applyFill="1" applyBorder="1" applyAlignment="1">
      <alignment horizontal="center"/>
    </xf>
    <xf numFmtId="0" fontId="9" fillId="12" borderId="1" xfId="0" applyFont="1" applyFill="1" applyBorder="1" applyAlignment="1">
      <alignment horizontal="left" vertical="center" wrapText="1"/>
    </xf>
    <xf numFmtId="0" fontId="25" fillId="7" borderId="13" xfId="1" applyNumberFormat="1" applyFont="1" applyFill="1" applyBorder="1" applyAlignment="1">
      <alignment horizontal="center"/>
    </xf>
    <xf numFmtId="0" fontId="25" fillId="7" borderId="23" xfId="1" applyNumberFormat="1" applyFont="1" applyFill="1" applyBorder="1" applyAlignment="1">
      <alignment horizontal="center"/>
    </xf>
    <xf numFmtId="0" fontId="1" fillId="0" borderId="33" xfId="0" applyFont="1" applyBorder="1" applyAlignment="1">
      <alignment horizontal="left" vertical="center" wrapText="1"/>
    </xf>
    <xf numFmtId="0" fontId="0" fillId="0" borderId="14" xfId="0" applyBorder="1"/>
    <xf numFmtId="0" fontId="0" fillId="0" borderId="34" xfId="0" applyBorder="1"/>
    <xf numFmtId="0" fontId="18" fillId="0" borderId="4" xfId="0" applyFont="1" applyBorder="1"/>
    <xf numFmtId="0" fontId="18" fillId="0" borderId="14" xfId="0" applyFont="1" applyBorder="1"/>
    <xf numFmtId="0" fontId="12" fillId="0" borderId="0" xfId="0" applyFont="1" applyAlignment="1">
      <alignment horizontal="center"/>
    </xf>
    <xf numFmtId="0" fontId="4" fillId="0" borderId="0" xfId="0" applyFont="1" applyAlignment="1">
      <alignment horizontal="center"/>
    </xf>
    <xf numFmtId="0" fontId="5" fillId="0" borderId="0" xfId="0" applyFont="1" applyAlignment="1"/>
    <xf numFmtId="0" fontId="5" fillId="0" borderId="0" xfId="0" applyFont="1" applyBorder="1" applyAlignment="1"/>
    <xf numFmtId="0" fontId="0" fillId="0" borderId="0" xfId="0" applyAlignment="1">
      <alignment wrapText="1"/>
    </xf>
    <xf numFmtId="0" fontId="0" fillId="0" borderId="13" xfId="0" applyBorder="1"/>
    <xf numFmtId="0" fontId="0" fillId="0" borderId="0" xfId="0" applyBorder="1"/>
    <xf numFmtId="0" fontId="32" fillId="0" borderId="0" xfId="0" applyFont="1" applyAlignment="1">
      <alignment vertical="center"/>
    </xf>
    <xf numFmtId="0" fontId="31" fillId="0" borderId="13" xfId="0" applyFont="1" applyBorder="1" applyAlignment="1">
      <alignment horizontal="center" vertical="center"/>
    </xf>
    <xf numFmtId="0" fontId="18" fillId="0" borderId="0" xfId="0" applyFont="1" applyFill="1" applyBorder="1"/>
    <xf numFmtId="0" fontId="34" fillId="0" borderId="0" xfId="0" applyFont="1" applyAlignment="1">
      <alignment horizontal="left" vertical="center"/>
    </xf>
    <xf numFmtId="0" fontId="5" fillId="8" borderId="36" xfId="0" applyFont="1" applyFill="1" applyBorder="1" applyAlignment="1">
      <alignment horizontal="left" vertical="center"/>
    </xf>
    <xf numFmtId="0" fontId="5" fillId="8" borderId="25" xfId="0" applyFont="1" applyFill="1" applyBorder="1" applyAlignment="1">
      <alignment horizontal="left" vertical="center"/>
    </xf>
    <xf numFmtId="0" fontId="5" fillId="8" borderId="37" xfId="0" applyFont="1" applyFill="1" applyBorder="1" applyAlignment="1">
      <alignment horizontal="center" vertical="center"/>
    </xf>
    <xf numFmtId="0" fontId="0" fillId="15" borderId="20" xfId="0" applyFill="1" applyBorder="1" applyAlignment="1">
      <alignment horizontal="center" vertical="center"/>
    </xf>
    <xf numFmtId="0" fontId="0" fillId="15" borderId="22" xfId="0" applyFill="1" applyBorder="1" applyAlignment="1">
      <alignment horizontal="center" vertical="center"/>
    </xf>
    <xf numFmtId="0" fontId="5" fillId="8" borderId="36" xfId="0" applyFont="1" applyFill="1" applyBorder="1" applyAlignment="1">
      <alignment vertical="center"/>
    </xf>
    <xf numFmtId="0" fontId="5" fillId="8" borderId="25" xfId="0" applyFont="1" applyFill="1" applyBorder="1" applyAlignment="1">
      <alignment vertical="center"/>
    </xf>
    <xf numFmtId="0" fontId="5" fillId="8" borderId="25" xfId="0" applyFont="1" applyFill="1" applyBorder="1" applyAlignment="1">
      <alignment horizontal="center" vertical="center"/>
    </xf>
    <xf numFmtId="0" fontId="0" fillId="15" borderId="20" xfId="0" applyFill="1" applyBorder="1"/>
    <xf numFmtId="0" fontId="0" fillId="15" borderId="13" xfId="0" applyFill="1" applyBorder="1"/>
    <xf numFmtId="44" fontId="0" fillId="15" borderId="21" xfId="1" applyFont="1" applyFill="1" applyBorder="1"/>
    <xf numFmtId="44" fontId="0" fillId="15" borderId="13" xfId="1" applyFont="1" applyFill="1" applyBorder="1"/>
    <xf numFmtId="0" fontId="5" fillId="8" borderId="36" xfId="0" applyFont="1" applyFill="1" applyBorder="1" applyAlignment="1">
      <alignment horizontal="center" vertical="center"/>
    </xf>
    <xf numFmtId="0" fontId="25" fillId="16" borderId="7" xfId="0" applyFont="1" applyFill="1" applyBorder="1" applyAlignment="1">
      <alignment horizontal="left" vertical="center"/>
    </xf>
    <xf numFmtId="0" fontId="25" fillId="16" borderId="8" xfId="1" applyNumberFormat="1" applyFont="1" applyFill="1" applyBorder="1" applyAlignment="1">
      <alignment horizontal="center"/>
    </xf>
    <xf numFmtId="44" fontId="25" fillId="16" borderId="8" xfId="1" applyFont="1" applyFill="1" applyBorder="1" applyAlignment="1">
      <alignment horizontal="left"/>
    </xf>
    <xf numFmtId="0" fontId="18" fillId="15" borderId="13" xfId="0" applyFont="1" applyFill="1" applyBorder="1"/>
    <xf numFmtId="44" fontId="18" fillId="15" borderId="13" xfId="1" applyFont="1" applyFill="1" applyBorder="1"/>
    <xf numFmtId="0" fontId="0" fillId="8" borderId="22" xfId="0" applyFill="1" applyBorder="1"/>
    <xf numFmtId="0" fontId="0" fillId="8" borderId="23" xfId="0" applyFill="1" applyBorder="1"/>
    <xf numFmtId="44" fontId="0" fillId="8" borderId="23" xfId="1" applyFont="1" applyFill="1" applyBorder="1"/>
    <xf numFmtId="0" fontId="5" fillId="8" borderId="23" xfId="0" applyFont="1" applyFill="1" applyBorder="1"/>
    <xf numFmtId="44" fontId="0" fillId="8" borderId="24" xfId="1" applyFont="1" applyFill="1" applyBorder="1"/>
    <xf numFmtId="0" fontId="5" fillId="8" borderId="25" xfId="0" applyFont="1" applyFill="1" applyBorder="1" applyAlignment="1">
      <alignment horizontal="left" vertical="center" wrapText="1"/>
    </xf>
    <xf numFmtId="0" fontId="12" fillId="0" borderId="15" xfId="0" applyFont="1" applyBorder="1" applyAlignment="1">
      <alignment horizontal="left" vertical="center"/>
    </xf>
    <xf numFmtId="0" fontId="12" fillId="0" borderId="13" xfId="0" applyFont="1" applyBorder="1" applyAlignment="1">
      <alignment horizontal="left" vertical="center"/>
    </xf>
    <xf numFmtId="0" fontId="5" fillId="8" borderId="37" xfId="0" applyFont="1" applyFill="1" applyBorder="1" applyAlignment="1">
      <alignment horizontal="center" vertical="center" wrapText="1"/>
    </xf>
    <xf numFmtId="44" fontId="25" fillId="16" borderId="17" xfId="1" applyFont="1" applyFill="1" applyBorder="1" applyAlignment="1">
      <alignment horizontal="left"/>
    </xf>
    <xf numFmtId="0" fontId="5" fillId="8" borderId="7" xfId="0" applyFont="1" applyFill="1" applyBorder="1"/>
    <xf numFmtId="0" fontId="5" fillId="8" borderId="44" xfId="0" applyFont="1" applyFill="1" applyBorder="1"/>
    <xf numFmtId="0" fontId="5" fillId="8" borderId="8" xfId="0" applyFont="1" applyFill="1" applyBorder="1"/>
    <xf numFmtId="0" fontId="5" fillId="8" borderId="17" xfId="0" applyFont="1" applyFill="1" applyBorder="1"/>
    <xf numFmtId="0" fontId="18" fillId="15" borderId="38" xfId="0" applyFont="1" applyFill="1" applyBorder="1"/>
    <xf numFmtId="0" fontId="18" fillId="15" borderId="0" xfId="0" applyFont="1" applyFill="1" applyBorder="1"/>
    <xf numFmtId="0" fontId="0" fillId="15" borderId="28" xfId="0" applyFill="1" applyBorder="1"/>
    <xf numFmtId="0" fontId="18" fillId="15" borderId="41" xfId="0" applyFont="1" applyFill="1" applyBorder="1"/>
    <xf numFmtId="0" fontId="18" fillId="15" borderId="42" xfId="0" applyFont="1" applyFill="1" applyBorder="1"/>
    <xf numFmtId="0" fontId="5" fillId="8" borderId="45" xfId="0" applyFont="1" applyFill="1" applyBorder="1"/>
    <xf numFmtId="0" fontId="18" fillId="15" borderId="47" xfId="0" applyFont="1" applyFill="1" applyBorder="1" applyAlignment="1">
      <alignment horizontal="center"/>
    </xf>
    <xf numFmtId="0" fontId="18" fillId="15" borderId="42" xfId="0" applyFont="1" applyFill="1" applyBorder="1" applyAlignment="1">
      <alignment horizontal="center"/>
    </xf>
    <xf numFmtId="0" fontId="18" fillId="15" borderId="39" xfId="0" applyFont="1" applyFill="1" applyBorder="1"/>
    <xf numFmtId="0" fontId="18" fillId="15" borderId="21" xfId="0" applyFont="1" applyFill="1" applyBorder="1"/>
    <xf numFmtId="0" fontId="5" fillId="8" borderId="45" xfId="0" applyFont="1" applyFill="1" applyBorder="1" applyAlignment="1">
      <alignment horizontal="center"/>
    </xf>
    <xf numFmtId="0" fontId="5" fillId="8" borderId="17" xfId="0" applyFont="1" applyFill="1" applyBorder="1" applyAlignment="1">
      <alignment horizontal="center"/>
    </xf>
    <xf numFmtId="0" fontId="31" fillId="0" borderId="15" xfId="0" applyFont="1" applyBorder="1" applyAlignment="1">
      <alignment vertical="center"/>
    </xf>
    <xf numFmtId="0" fontId="31" fillId="0" borderId="13" xfId="0" applyFont="1" applyBorder="1" applyAlignment="1">
      <alignment vertical="center"/>
    </xf>
    <xf numFmtId="0" fontId="18" fillId="15" borderId="20" xfId="0" applyFont="1" applyFill="1" applyBorder="1"/>
    <xf numFmtId="0" fontId="12" fillId="0" borderId="13" xfId="0" applyFont="1" applyBorder="1" applyAlignment="1">
      <alignment horizontal="right" vertical="center"/>
    </xf>
    <xf numFmtId="0" fontId="12" fillId="0" borderId="15" xfId="0" applyFont="1" applyBorder="1" applyAlignment="1">
      <alignment horizontal="right" vertical="center"/>
    </xf>
    <xf numFmtId="0" fontId="6" fillId="0" borderId="15"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6" fillId="0" borderId="13" xfId="0" applyFont="1" applyBorder="1" applyAlignment="1" applyProtection="1">
      <alignment horizontal="center" vertical="center"/>
      <protection locked="0"/>
    </xf>
    <xf numFmtId="0" fontId="0" fillId="15" borderId="21" xfId="0" applyFill="1" applyBorder="1" applyAlignment="1" applyProtection="1">
      <alignment horizontal="center" vertical="center"/>
      <protection locked="0"/>
    </xf>
    <xf numFmtId="0" fontId="0" fillId="15" borderId="24" xfId="0" applyFill="1" applyBorder="1" applyAlignment="1" applyProtection="1">
      <alignment horizontal="center" vertical="center"/>
      <protection locked="0"/>
    </xf>
    <xf numFmtId="0" fontId="0" fillId="0" borderId="15" xfId="0" applyBorder="1"/>
    <xf numFmtId="0" fontId="5" fillId="18" borderId="3" xfId="0" applyFont="1" applyFill="1" applyBorder="1" applyAlignment="1">
      <alignment vertical="center" wrapText="1"/>
    </xf>
    <xf numFmtId="0" fontId="5" fillId="8" borderId="3" xfId="0" applyFont="1" applyFill="1" applyBorder="1" applyAlignment="1">
      <alignment horizontal="left" vertical="center"/>
    </xf>
    <xf numFmtId="0" fontId="5" fillId="8" borderId="37" xfId="0" applyFont="1" applyFill="1" applyBorder="1" applyAlignment="1">
      <alignment horizontal="right" vertical="center" wrapText="1"/>
    </xf>
    <xf numFmtId="0" fontId="9" fillId="0" borderId="15" xfId="0" applyFont="1" applyBorder="1" applyAlignment="1">
      <alignment horizontal="right" vertical="center"/>
    </xf>
    <xf numFmtId="0" fontId="9" fillId="0" borderId="13" xfId="0" applyFont="1" applyBorder="1" applyAlignment="1">
      <alignment horizontal="right" vertical="center"/>
    </xf>
    <xf numFmtId="0" fontId="5" fillId="8" borderId="25" xfId="0" applyFont="1" applyFill="1" applyBorder="1" applyAlignment="1">
      <alignment horizontal="right" vertical="center" wrapText="1"/>
    </xf>
    <xf numFmtId="0" fontId="16" fillId="0" borderId="0" xfId="0" applyFont="1" applyFill="1" applyAlignment="1">
      <alignment vertical="top"/>
    </xf>
    <xf numFmtId="0" fontId="0" fillId="0" borderId="0" xfId="0" applyAlignment="1"/>
    <xf numFmtId="0" fontId="4" fillId="0" borderId="0" xfId="0" applyFont="1" applyAlignment="1"/>
    <xf numFmtId="0" fontId="6" fillId="0" borderId="0" xfId="0" applyFont="1" applyAlignment="1"/>
    <xf numFmtId="0" fontId="5" fillId="8" borderId="45" xfId="0" applyFont="1" applyFill="1" applyBorder="1" applyAlignment="1">
      <alignment horizontal="left" vertical="center" wrapText="1"/>
    </xf>
    <xf numFmtId="0" fontId="5" fillId="8" borderId="44" xfId="0" applyFont="1" applyFill="1" applyBorder="1" applyAlignment="1">
      <alignment horizontal="left" vertical="center" wrapText="1"/>
    </xf>
    <xf numFmtId="0" fontId="5" fillId="8" borderId="43" xfId="0" applyFont="1" applyFill="1" applyBorder="1" applyAlignment="1">
      <alignment horizontal="left" vertical="center" wrapText="1"/>
    </xf>
    <xf numFmtId="0" fontId="5" fillId="8" borderId="43" xfId="0" applyFont="1" applyFill="1" applyBorder="1" applyAlignment="1">
      <alignment horizontal="center" vertical="center"/>
    </xf>
    <xf numFmtId="0" fontId="5" fillId="8" borderId="51" xfId="0" applyFont="1" applyFill="1" applyBorder="1" applyAlignment="1">
      <alignment horizontal="center" vertical="center"/>
    </xf>
    <xf numFmtId="0" fontId="5" fillId="8" borderId="52" xfId="0" applyFont="1" applyFill="1" applyBorder="1" applyAlignment="1">
      <alignment horizontal="center" vertical="center"/>
    </xf>
    <xf numFmtId="0" fontId="0" fillId="17" borderId="1" xfId="0" applyFill="1" applyBorder="1" applyAlignment="1">
      <alignment horizontal="center"/>
    </xf>
    <xf numFmtId="0" fontId="9" fillId="20" borderId="1" xfId="0" applyFont="1" applyFill="1" applyBorder="1" applyAlignment="1">
      <alignment horizontal="left" vertical="center" wrapText="1"/>
    </xf>
    <xf numFmtId="44" fontId="24" fillId="6" borderId="23" xfId="1" applyFont="1" applyFill="1" applyBorder="1" applyAlignment="1">
      <alignment horizontal="center" vertical="center"/>
    </xf>
    <xf numFmtId="44" fontId="8" fillId="0" borderId="1" xfId="1" applyFont="1" applyBorder="1" applyAlignment="1">
      <alignment horizontal="center" vertical="center"/>
    </xf>
    <xf numFmtId="44" fontId="8" fillId="0" borderId="1" xfId="1" applyFont="1" applyBorder="1" applyAlignment="1">
      <alignment horizontal="right" vertical="center"/>
    </xf>
    <xf numFmtId="44" fontId="11" fillId="0" borderId="19" xfId="1" applyFont="1" applyBorder="1" applyAlignment="1">
      <alignment horizontal="right" vertical="center"/>
    </xf>
    <xf numFmtId="44" fontId="24" fillId="6" borderId="23" xfId="1" applyFont="1" applyFill="1" applyBorder="1" applyAlignment="1">
      <alignment horizontal="right" vertical="center"/>
    </xf>
    <xf numFmtId="44" fontId="24" fillId="6" borderId="24" xfId="1" applyFont="1" applyFill="1" applyBorder="1" applyAlignment="1">
      <alignment horizontal="right" vertical="center"/>
    </xf>
    <xf numFmtId="0" fontId="18" fillId="0" borderId="14" xfId="0" applyFont="1" applyBorder="1" applyAlignment="1">
      <alignment vertical="center"/>
    </xf>
    <xf numFmtId="0" fontId="29" fillId="9" borderId="32" xfId="0" applyFont="1" applyFill="1" applyBorder="1" applyAlignment="1">
      <alignment horizontal="left" vertical="center" wrapText="1"/>
    </xf>
    <xf numFmtId="0" fontId="29" fillId="9" borderId="32" xfId="0" applyFont="1" applyFill="1" applyBorder="1" applyAlignment="1">
      <alignment horizontal="left" vertical="center"/>
    </xf>
    <xf numFmtId="0" fontId="29" fillId="9" borderId="27" xfId="0" applyFont="1" applyFill="1" applyBorder="1" applyAlignment="1">
      <alignment horizontal="left" vertical="center"/>
    </xf>
    <xf numFmtId="0" fontId="1" fillId="18" borderId="3" xfId="0" applyFont="1" applyFill="1" applyBorder="1" applyAlignment="1">
      <alignment vertical="center" wrapText="1"/>
    </xf>
    <xf numFmtId="15" fontId="8" fillId="7" borderId="1" xfId="0" applyNumberFormat="1" applyFont="1" applyFill="1" applyBorder="1" applyAlignment="1">
      <alignment horizontal="left" vertical="center" wrapText="1"/>
    </xf>
    <xf numFmtId="0" fontId="1" fillId="19" borderId="3" xfId="0" applyFont="1" applyFill="1" applyBorder="1" applyAlignment="1">
      <alignment vertical="center" wrapText="1"/>
    </xf>
    <xf numFmtId="44" fontId="8" fillId="17" borderId="1" xfId="1" applyFont="1" applyFill="1" applyBorder="1" applyAlignment="1">
      <alignment horizontal="center" vertical="center" wrapText="1"/>
    </xf>
    <xf numFmtId="0" fontId="12" fillId="0" borderId="0" xfId="0" applyFont="1" applyBorder="1" applyAlignment="1"/>
    <xf numFmtId="0" fontId="9" fillId="2" borderId="1" xfId="0" applyFont="1" applyFill="1" applyBorder="1" applyAlignment="1" applyProtection="1">
      <alignment horizontal="left" vertical="center" wrapText="1"/>
      <protection locked="0"/>
    </xf>
    <xf numFmtId="0" fontId="0" fillId="0" borderId="1" xfId="0" applyBorder="1" applyProtection="1">
      <protection locked="0"/>
    </xf>
    <xf numFmtId="0" fontId="18" fillId="0" borderId="1" xfId="0" applyFont="1" applyBorder="1" applyProtection="1">
      <protection locked="0"/>
    </xf>
    <xf numFmtId="0" fontId="9" fillId="18" borderId="1" xfId="0" applyFont="1" applyFill="1" applyBorder="1" applyAlignment="1" applyProtection="1">
      <alignment horizontal="left" vertical="center" wrapText="1"/>
      <protection locked="0"/>
    </xf>
    <xf numFmtId="0" fontId="0" fillId="7" borderId="1" xfId="0" applyFill="1" applyBorder="1" applyProtection="1">
      <protection locked="0"/>
    </xf>
    <xf numFmtId="43" fontId="0" fillId="15" borderId="4" xfId="2" applyFont="1" applyFill="1" applyBorder="1"/>
    <xf numFmtId="43" fontId="0" fillId="15" borderId="21" xfId="2" applyFont="1" applyFill="1" applyBorder="1"/>
    <xf numFmtId="43" fontId="0" fillId="15" borderId="13" xfId="2" applyFont="1" applyFill="1" applyBorder="1"/>
    <xf numFmtId="14" fontId="18" fillId="0" borderId="0" xfId="0" applyNumberFormat="1" applyFont="1"/>
    <xf numFmtId="14" fontId="0" fillId="0" borderId="0" xfId="0" applyNumberFormat="1"/>
    <xf numFmtId="0" fontId="18" fillId="15" borderId="22" xfId="0" applyFont="1" applyFill="1" applyBorder="1"/>
    <xf numFmtId="0" fontId="0" fillId="0" borderId="8" xfId="0" applyBorder="1" applyAlignment="1"/>
    <xf numFmtId="0" fontId="0" fillId="0" borderId="17" xfId="0" applyBorder="1" applyAlignment="1"/>
    <xf numFmtId="0" fontId="0" fillId="0" borderId="8" xfId="0" applyBorder="1" applyAlignment="1"/>
    <xf numFmtId="0" fontId="0" fillId="0" borderId="17" xfId="0" applyBorder="1" applyAlignment="1"/>
    <xf numFmtId="0" fontId="5" fillId="0" borderId="7" xfId="0" applyFont="1" applyBorder="1" applyAlignment="1"/>
    <xf numFmtId="0" fontId="5" fillId="0" borderId="17" xfId="0" applyFont="1" applyBorder="1" applyAlignment="1"/>
    <xf numFmtId="0" fontId="5" fillId="0" borderId="7" xfId="0" applyFont="1" applyBorder="1" applyAlignment="1">
      <alignment horizontal="center" vertical="center" wrapText="1"/>
    </xf>
    <xf numFmtId="0" fontId="40" fillId="0" borderId="0" xfId="3" applyAlignment="1">
      <alignment wrapText="1"/>
    </xf>
    <xf numFmtId="0" fontId="12" fillId="0" borderId="0" xfId="0" applyFont="1" applyAlignment="1">
      <alignment vertical="center"/>
    </xf>
    <xf numFmtId="0" fontId="4" fillId="0" borderId="0" xfId="0" applyFont="1" applyAlignment="1">
      <alignment horizontal="center" vertical="center"/>
    </xf>
    <xf numFmtId="0" fontId="6" fillId="0" borderId="0" xfId="0" applyFont="1" applyFill="1" applyAlignment="1">
      <alignment vertical="center"/>
    </xf>
    <xf numFmtId="0" fontId="6" fillId="0" borderId="0" xfId="0" applyFont="1" applyAlignment="1">
      <alignment vertical="center"/>
    </xf>
    <xf numFmtId="43" fontId="18" fillId="15" borderId="46" xfId="2" applyFont="1" applyFill="1" applyBorder="1"/>
    <xf numFmtId="43" fontId="18" fillId="15" borderId="39" xfId="2" applyFont="1" applyFill="1" applyBorder="1"/>
    <xf numFmtId="43" fontId="18" fillId="15" borderId="0" xfId="2" applyFont="1" applyFill="1" applyBorder="1"/>
    <xf numFmtId="43" fontId="18" fillId="15" borderId="21" xfId="2" applyFont="1" applyFill="1" applyBorder="1"/>
    <xf numFmtId="43" fontId="18" fillId="15" borderId="4" xfId="2" applyFont="1" applyFill="1" applyBorder="1"/>
    <xf numFmtId="43" fontId="18" fillId="15" borderId="13" xfId="2" applyFont="1" applyFill="1" applyBorder="1"/>
    <xf numFmtId="43" fontId="18" fillId="15" borderId="4" xfId="2" applyFont="1" applyFill="1" applyBorder="1" applyAlignment="1">
      <alignment horizontal="right"/>
    </xf>
    <xf numFmtId="43" fontId="18" fillId="15" borderId="13" xfId="2" applyFont="1" applyFill="1" applyBorder="1" applyAlignment="1">
      <alignment horizontal="right"/>
    </xf>
    <xf numFmtId="0" fontId="1" fillId="0" borderId="15" xfId="0" applyFont="1" applyBorder="1" applyAlignment="1">
      <alignment horizontal="right" vertical="center"/>
    </xf>
    <xf numFmtId="0" fontId="1" fillId="0" borderId="13" xfId="0" applyFont="1" applyBorder="1" applyAlignment="1">
      <alignment horizontal="right" vertical="center"/>
    </xf>
    <xf numFmtId="0" fontId="31" fillId="0" borderId="15" xfId="0" applyFont="1" applyBorder="1" applyAlignment="1">
      <alignment horizontal="left" vertical="center"/>
    </xf>
    <xf numFmtId="0" fontId="31" fillId="0" borderId="13" xfId="0" applyFont="1" applyBorder="1" applyAlignment="1">
      <alignment horizontal="left" vertical="center"/>
    </xf>
    <xf numFmtId="0" fontId="14" fillId="0" borderId="1" xfId="0" applyFont="1" applyFill="1" applyBorder="1" applyAlignment="1">
      <alignment horizontal="left" vertical="center" wrapText="1"/>
    </xf>
    <xf numFmtId="15" fontId="14" fillId="0" borderId="1" xfId="0" applyNumberFormat="1" applyFont="1" applyFill="1" applyBorder="1" applyAlignment="1">
      <alignment horizontal="left" vertical="center" wrapText="1"/>
    </xf>
    <xf numFmtId="0" fontId="9" fillId="2" borderId="1" xfId="0" applyFont="1" applyFill="1" applyBorder="1" applyAlignment="1">
      <alignment vertical="center" wrapText="1"/>
    </xf>
    <xf numFmtId="15" fontId="9" fillId="2" borderId="1" xfId="0" applyNumberFormat="1" applyFont="1" applyFill="1" applyBorder="1" applyAlignment="1">
      <alignment vertical="center" wrapText="1"/>
    </xf>
    <xf numFmtId="0" fontId="9" fillId="2" borderId="1" xfId="0" applyFont="1" applyFill="1" applyBorder="1" applyAlignment="1">
      <alignment horizontal="left" vertical="center" wrapText="1"/>
    </xf>
    <xf numFmtId="15" fontId="9" fillId="2" borderId="1" xfId="0" applyNumberFormat="1" applyFont="1" applyFill="1" applyBorder="1" applyAlignment="1">
      <alignment horizontal="left" vertical="center" wrapText="1"/>
    </xf>
    <xf numFmtId="0" fontId="18" fillId="15" borderId="13" xfId="0" applyFont="1" applyFill="1" applyBorder="1" applyAlignment="1" applyProtection="1">
      <alignment horizontal="left" vertical="center"/>
      <protection locked="0"/>
    </xf>
    <xf numFmtId="0" fontId="18" fillId="15" borderId="13" xfId="0" applyFont="1" applyFill="1" applyBorder="1" applyAlignment="1" applyProtection="1">
      <alignment horizontal="left" vertical="center" wrapText="1"/>
      <protection locked="0"/>
    </xf>
    <xf numFmtId="0" fontId="18" fillId="15" borderId="23" xfId="0" applyFont="1" applyFill="1" applyBorder="1" applyAlignment="1" applyProtection="1">
      <alignment horizontal="left" vertical="center"/>
      <protection locked="0"/>
    </xf>
    <xf numFmtId="0" fontId="18" fillId="15" borderId="23" xfId="0" applyFont="1" applyFill="1" applyBorder="1" applyAlignment="1" applyProtection="1">
      <alignment horizontal="left" vertical="center" wrapText="1"/>
      <protection locked="0"/>
    </xf>
    <xf numFmtId="0" fontId="0" fillId="15" borderId="20" xfId="0" applyFill="1" applyBorder="1" applyAlignment="1" applyProtection="1">
      <alignment horizontal="center"/>
      <protection locked="0"/>
    </xf>
    <xf numFmtId="0" fontId="0" fillId="15" borderId="1" xfId="0" applyFill="1" applyBorder="1" applyAlignment="1" applyProtection="1">
      <alignment wrapText="1"/>
      <protection locked="0"/>
    </xf>
    <xf numFmtId="0" fontId="0" fillId="7" borderId="1" xfId="0" applyFill="1" applyBorder="1" applyAlignment="1" applyProtection="1">
      <alignment wrapText="1"/>
      <protection locked="0"/>
    </xf>
    <xf numFmtId="44" fontId="0" fillId="15" borderId="21" xfId="1" applyFont="1" applyFill="1" applyBorder="1" applyProtection="1">
      <protection locked="0"/>
    </xf>
    <xf numFmtId="0" fontId="0" fillId="8" borderId="22" xfId="0" applyFill="1" applyBorder="1" applyProtection="1">
      <protection locked="0"/>
    </xf>
    <xf numFmtId="0" fontId="0" fillId="8" borderId="23" xfId="0" applyFill="1" applyBorder="1" applyProtection="1">
      <protection locked="0"/>
    </xf>
    <xf numFmtId="0" fontId="5" fillId="8" borderId="23" xfId="0" applyFont="1" applyFill="1" applyBorder="1" applyAlignment="1" applyProtection="1">
      <alignment wrapText="1"/>
      <protection locked="0"/>
    </xf>
    <xf numFmtId="0" fontId="0" fillId="8" borderId="23" xfId="0" applyFill="1" applyBorder="1" applyAlignment="1" applyProtection="1">
      <alignment wrapText="1"/>
      <protection locked="0"/>
    </xf>
    <xf numFmtId="44" fontId="0" fillId="8" borderId="24" xfId="1" applyFont="1" applyFill="1" applyBorder="1" applyProtection="1">
      <protection locked="0"/>
    </xf>
    <xf numFmtId="0" fontId="0" fillId="15" borderId="20" xfId="0" applyFill="1" applyBorder="1" applyAlignment="1" applyProtection="1">
      <alignment horizontal="center" vertical="center"/>
      <protection locked="0"/>
    </xf>
    <xf numFmtId="0" fontId="0" fillId="15" borderId="13" xfId="0" applyFill="1" applyBorder="1" applyProtection="1">
      <protection locked="0"/>
    </xf>
    <xf numFmtId="44" fontId="0" fillId="15" borderId="13" xfId="1" applyFont="1" applyFill="1" applyBorder="1" applyAlignment="1" applyProtection="1">
      <alignment horizontal="right"/>
      <protection locked="0"/>
    </xf>
    <xf numFmtId="44" fontId="0" fillId="15" borderId="21" xfId="1" applyFont="1" applyFill="1" applyBorder="1" applyAlignment="1" applyProtection="1">
      <alignment horizontal="right"/>
      <protection locked="0"/>
    </xf>
    <xf numFmtId="0" fontId="5" fillId="8" borderId="23" xfId="0" applyFont="1" applyFill="1" applyBorder="1" applyProtection="1">
      <protection locked="0"/>
    </xf>
    <xf numFmtId="44" fontId="0" fillId="8" borderId="23" xfId="1" applyFont="1" applyFill="1" applyBorder="1" applyAlignment="1" applyProtection="1">
      <alignment horizontal="right"/>
      <protection locked="0"/>
    </xf>
    <xf numFmtId="44" fontId="0" fillId="8" borderId="24" xfId="1" applyFont="1" applyFill="1" applyBorder="1" applyAlignment="1" applyProtection="1">
      <alignment horizontal="right"/>
      <protection locked="0"/>
    </xf>
    <xf numFmtId="0" fontId="25" fillId="7" borderId="20" xfId="0" applyFont="1" applyFill="1" applyBorder="1" applyAlignment="1" applyProtection="1">
      <alignment horizontal="left" vertical="center"/>
      <protection locked="0"/>
    </xf>
    <xf numFmtId="0" fontId="25" fillId="7" borderId="13" xfId="1" applyNumberFormat="1" applyFont="1" applyFill="1" applyBorder="1" applyAlignment="1" applyProtection="1">
      <alignment horizontal="center"/>
      <protection locked="0"/>
    </xf>
    <xf numFmtId="44" fontId="25" fillId="7" borderId="13" xfId="1" applyFont="1" applyFill="1" applyBorder="1" applyAlignment="1" applyProtection="1">
      <alignment horizontal="left"/>
      <protection locked="0"/>
    </xf>
    <xf numFmtId="44" fontId="25" fillId="7" borderId="21" xfId="1" applyFont="1" applyFill="1" applyBorder="1" applyAlignment="1" applyProtection="1">
      <alignment horizontal="left"/>
      <protection locked="0"/>
    </xf>
    <xf numFmtId="0" fontId="25" fillId="7" borderId="22" xfId="0" applyFont="1" applyFill="1" applyBorder="1" applyAlignment="1" applyProtection="1">
      <alignment horizontal="left" vertical="center"/>
      <protection locked="0"/>
    </xf>
    <xf numFmtId="0" fontId="25" fillId="7" borderId="23" xfId="1" applyNumberFormat="1" applyFont="1" applyFill="1" applyBorder="1" applyAlignment="1" applyProtection="1">
      <alignment horizontal="center"/>
      <protection locked="0"/>
    </xf>
    <xf numFmtId="44" fontId="25" fillId="7" borderId="23" xfId="1" applyFont="1" applyFill="1" applyBorder="1" applyAlignment="1" applyProtection="1">
      <alignment horizontal="left"/>
      <protection locked="0"/>
    </xf>
    <xf numFmtId="44" fontId="25" fillId="7" borderId="24" xfId="1" applyFont="1" applyFill="1" applyBorder="1" applyAlignment="1" applyProtection="1">
      <alignment horizontal="left"/>
      <protection locked="0"/>
    </xf>
    <xf numFmtId="0" fontId="25" fillId="16" borderId="7" xfId="0" applyFont="1" applyFill="1" applyBorder="1" applyAlignment="1" applyProtection="1">
      <alignment horizontal="left" vertical="center"/>
      <protection locked="0"/>
    </xf>
    <xf numFmtId="0" fontId="25" fillId="16" borderId="8" xfId="1" applyNumberFormat="1" applyFont="1" applyFill="1" applyBorder="1" applyAlignment="1" applyProtection="1">
      <alignment horizontal="center"/>
      <protection locked="0"/>
    </xf>
    <xf numFmtId="44" fontId="25" fillId="16" borderId="8" xfId="1" applyFont="1" applyFill="1" applyBorder="1" applyAlignment="1" applyProtection="1">
      <alignment horizontal="left"/>
      <protection locked="0"/>
    </xf>
    <xf numFmtId="44" fontId="25" fillId="16" borderId="17" xfId="1" applyFont="1" applyFill="1" applyBorder="1" applyAlignment="1" applyProtection="1">
      <alignment horizontal="left"/>
      <protection locked="0"/>
    </xf>
    <xf numFmtId="0" fontId="19" fillId="0" borderId="0" xfId="0" applyFont="1" applyBorder="1" applyAlignment="1" applyProtection="1">
      <alignment horizontal="right" vertical="center"/>
      <protection locked="0"/>
    </xf>
    <xf numFmtId="0" fontId="6" fillId="0" borderId="0" xfId="0" applyFont="1" applyAlignment="1" applyProtection="1">
      <alignment horizontal="left"/>
      <protection locked="0"/>
    </xf>
    <xf numFmtId="0" fontId="12" fillId="0" borderId="0" xfId="0" applyFont="1" applyAlignment="1" applyProtection="1">
      <alignment horizontal="center"/>
      <protection locked="0"/>
    </xf>
    <xf numFmtId="0" fontId="0" fillId="8" borderId="29" xfId="0" applyFill="1" applyBorder="1" applyAlignment="1" applyProtection="1">
      <alignment vertical="center"/>
      <protection locked="0"/>
    </xf>
    <xf numFmtId="0" fontId="0" fillId="0" borderId="4" xfId="0"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14" xfId="0"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1" xfId="0" applyFont="1" applyBorder="1" applyAlignment="1" applyProtection="1">
      <alignment horizontal="center" vertical="center" wrapText="1"/>
      <protection locked="0"/>
    </xf>
    <xf numFmtId="15" fontId="8" fillId="0" borderId="1" xfId="0" applyNumberFormat="1" applyFont="1" applyBorder="1" applyAlignment="1" applyProtection="1">
      <alignment horizontal="left" vertical="center" wrapText="1"/>
      <protection locked="0"/>
    </xf>
    <xf numFmtId="15" fontId="8" fillId="7" borderId="1" xfId="0" applyNumberFormat="1" applyFont="1" applyFill="1" applyBorder="1" applyAlignment="1" applyProtection="1">
      <alignment horizontal="left" vertical="center" wrapText="1"/>
      <protection locked="0"/>
    </xf>
    <xf numFmtId="164" fontId="8" fillId="0" borderId="1" xfId="0" applyNumberFormat="1" applyFont="1" applyBorder="1" applyAlignment="1" applyProtection="1">
      <alignment horizontal="right" vertical="center"/>
      <protection locked="0"/>
    </xf>
    <xf numFmtId="44" fontId="8" fillId="17" borderId="1" xfId="1" applyFont="1" applyFill="1" applyBorder="1" applyAlignment="1" applyProtection="1">
      <alignment horizontal="center" vertical="center" wrapText="1"/>
      <protection locked="0"/>
    </xf>
    <xf numFmtId="44" fontId="8" fillId="0" borderId="1" xfId="1" applyFont="1" applyBorder="1" applyAlignment="1" applyProtection="1">
      <alignment horizontal="center" vertical="center"/>
      <protection locked="0"/>
    </xf>
    <xf numFmtId="44" fontId="8" fillId="0" borderId="1" xfId="1" applyFont="1" applyBorder="1" applyAlignment="1" applyProtection="1">
      <alignment horizontal="right" vertical="center"/>
      <protection locked="0"/>
    </xf>
    <xf numFmtId="44" fontId="11" fillId="0" borderId="19" xfId="1" applyFont="1" applyBorder="1" applyAlignment="1" applyProtection="1">
      <alignment horizontal="right" vertical="center"/>
      <protection locked="0"/>
    </xf>
    <xf numFmtId="0" fontId="0" fillId="8" borderId="30" xfId="0" applyFill="1" applyBorder="1" applyAlignment="1" applyProtection="1">
      <alignment vertical="center"/>
      <protection locked="0"/>
    </xf>
    <xf numFmtId="0" fontId="24" fillId="6" borderId="28" xfId="0" applyFont="1" applyFill="1" applyBorder="1" applyAlignment="1" applyProtection="1">
      <alignment horizontal="left" vertical="center"/>
      <protection locked="0"/>
    </xf>
    <xf numFmtId="0" fontId="24" fillId="6" borderId="23" xfId="0" applyFont="1" applyFill="1" applyBorder="1" applyAlignment="1" applyProtection="1">
      <alignment vertical="center" wrapText="1"/>
      <protection locked="0"/>
    </xf>
    <xf numFmtId="0" fontId="24" fillId="6" borderId="23" xfId="0" applyFont="1" applyFill="1" applyBorder="1" applyAlignment="1" applyProtection="1">
      <alignment horizontal="left" vertical="center"/>
      <protection locked="0"/>
    </xf>
    <xf numFmtId="0" fontId="24" fillId="6" borderId="23" xfId="0" applyNumberFormat="1" applyFont="1" applyFill="1" applyBorder="1" applyAlignment="1" applyProtection="1">
      <alignment horizontal="center" vertical="center"/>
      <protection locked="0"/>
    </xf>
    <xf numFmtId="44" fontId="24" fillId="6" borderId="23" xfId="1" applyFont="1" applyFill="1" applyBorder="1" applyAlignment="1" applyProtection="1">
      <alignment horizontal="center" vertical="center"/>
      <protection locked="0"/>
    </xf>
    <xf numFmtId="44" fontId="24" fillId="6" borderId="23" xfId="1" applyFont="1" applyFill="1" applyBorder="1" applyAlignment="1" applyProtection="1">
      <alignment horizontal="right" vertical="center"/>
      <protection locked="0"/>
    </xf>
    <xf numFmtId="44" fontId="24" fillId="6" borderId="24" xfId="1" applyFont="1" applyFill="1" applyBorder="1" applyAlignment="1" applyProtection="1">
      <alignment horizontal="right" vertical="center"/>
      <protection locked="0"/>
    </xf>
    <xf numFmtId="164" fontId="0" fillId="0" borderId="0" xfId="0" applyNumberFormat="1" applyFill="1" applyAlignment="1" applyProtection="1">
      <alignment vertical="center"/>
      <protection locked="0"/>
    </xf>
    <xf numFmtId="0" fontId="0" fillId="0" borderId="0" xfId="0" applyFill="1" applyAlignment="1" applyProtection="1">
      <alignment vertical="center"/>
      <protection locked="0"/>
    </xf>
    <xf numFmtId="0" fontId="0" fillId="0" borderId="0" xfId="0" applyProtection="1">
      <protection locked="0"/>
    </xf>
    <xf numFmtId="0" fontId="0" fillId="0" borderId="0" xfId="0" applyAlignment="1" applyProtection="1">
      <alignment horizontal="left"/>
      <protection locked="0"/>
    </xf>
    <xf numFmtId="0" fontId="6" fillId="0" borderId="15" xfId="0" applyFont="1" applyBorder="1" applyAlignment="1" applyProtection="1">
      <protection locked="0"/>
    </xf>
    <xf numFmtId="0" fontId="6" fillId="0" borderId="13" xfId="0" applyFont="1" applyBorder="1" applyAlignment="1" applyProtection="1">
      <protection locked="0"/>
    </xf>
    <xf numFmtId="0" fontId="18" fillId="0" borderId="49" xfId="0" applyFont="1" applyBorder="1" applyProtection="1">
      <protection locked="0"/>
    </xf>
    <xf numFmtId="0" fontId="0" fillId="0" borderId="16" xfId="0" applyBorder="1" applyProtection="1">
      <protection locked="0"/>
    </xf>
    <xf numFmtId="0" fontId="0" fillId="0" borderId="11" xfId="0" applyBorder="1" applyProtection="1">
      <protection locked="0"/>
    </xf>
    <xf numFmtId="0" fontId="0" fillId="4" borderId="11" xfId="0" applyFill="1" applyBorder="1" applyProtection="1">
      <protection locked="0"/>
    </xf>
    <xf numFmtId="0" fontId="0" fillId="0" borderId="12" xfId="0" applyBorder="1" applyProtection="1">
      <protection locked="0"/>
    </xf>
    <xf numFmtId="0" fontId="0" fillId="0" borderId="50" xfId="0" applyBorder="1" applyProtection="1">
      <protection locked="0"/>
    </xf>
    <xf numFmtId="0" fontId="0" fillId="0" borderId="4" xfId="0" applyBorder="1" applyProtection="1">
      <protection locked="0"/>
    </xf>
    <xf numFmtId="0" fontId="0" fillId="0" borderId="14" xfId="0" applyBorder="1" applyProtection="1">
      <protection locked="0"/>
    </xf>
    <xf numFmtId="0" fontId="0" fillId="4" borderId="1" xfId="0" applyFill="1" applyBorder="1" applyProtection="1">
      <protection locked="0"/>
    </xf>
    <xf numFmtId="0" fontId="0" fillId="0" borderId="9" xfId="0" applyBorder="1" applyProtection="1">
      <protection locked="0"/>
    </xf>
    <xf numFmtId="0" fontId="0" fillId="0" borderId="19" xfId="0" applyBorder="1" applyProtection="1">
      <protection locked="0"/>
    </xf>
    <xf numFmtId="0" fontId="18" fillId="0" borderId="4" xfId="0" applyFont="1" applyBorder="1" applyProtection="1">
      <protection locked="0"/>
    </xf>
    <xf numFmtId="0" fontId="18" fillId="0" borderId="14" xfId="0" applyFont="1" applyBorder="1" applyProtection="1">
      <protection locked="0"/>
    </xf>
    <xf numFmtId="0" fontId="0" fillId="0" borderId="0" xfId="0" applyBorder="1" applyProtection="1">
      <protection locked="0"/>
    </xf>
    <xf numFmtId="0" fontId="0" fillId="4" borderId="19" xfId="0" applyFill="1" applyBorder="1" applyProtection="1">
      <protection locked="0"/>
    </xf>
    <xf numFmtId="0" fontId="0" fillId="0" borderId="5" xfId="0" applyBorder="1" applyProtection="1">
      <protection locked="0"/>
    </xf>
    <xf numFmtId="0" fontId="0" fillId="0" borderId="34" xfId="0" applyBorder="1" applyProtection="1">
      <protection locked="0"/>
    </xf>
    <xf numFmtId="0" fontId="0" fillId="0" borderId="6" xfId="0" applyBorder="1" applyProtection="1">
      <protection locked="0"/>
    </xf>
    <xf numFmtId="0" fontId="0" fillId="0" borderId="10" xfId="0" applyBorder="1" applyProtection="1">
      <protection locked="0"/>
    </xf>
    <xf numFmtId="0" fontId="0" fillId="0" borderId="48" xfId="0" applyBorder="1" applyProtection="1">
      <protection locked="0"/>
    </xf>
    <xf numFmtId="0" fontId="0" fillId="0" borderId="15" xfId="0" applyBorder="1" applyProtection="1">
      <protection locked="0"/>
    </xf>
    <xf numFmtId="0" fontId="0" fillId="0" borderId="13" xfId="0" applyBorder="1" applyProtection="1">
      <protection locked="0"/>
    </xf>
    <xf numFmtId="0" fontId="14" fillId="0" borderId="1" xfId="0" applyFont="1" applyBorder="1" applyProtection="1">
      <protection locked="0"/>
    </xf>
    <xf numFmtId="0" fontId="18" fillId="15" borderId="38" xfId="0" applyFont="1" applyFill="1" applyBorder="1" applyProtection="1">
      <protection locked="0"/>
    </xf>
    <xf numFmtId="0" fontId="0" fillId="15" borderId="46" xfId="0" applyFill="1" applyBorder="1" applyProtection="1">
      <protection locked="0"/>
    </xf>
    <xf numFmtId="0" fontId="0" fillId="15" borderId="39" xfId="0" applyFill="1" applyBorder="1" applyProtection="1">
      <protection locked="0"/>
    </xf>
    <xf numFmtId="0" fontId="0" fillId="15" borderId="38" xfId="0" applyFill="1" applyBorder="1" applyProtection="1">
      <protection locked="0"/>
    </xf>
    <xf numFmtId="0" fontId="18" fillId="15" borderId="35" xfId="0" applyFont="1" applyFill="1" applyBorder="1" applyProtection="1">
      <protection locked="0"/>
    </xf>
    <xf numFmtId="0" fontId="0" fillId="15" borderId="20" xfId="0" applyFill="1" applyBorder="1" applyProtection="1">
      <protection locked="0"/>
    </xf>
    <xf numFmtId="0" fontId="0" fillId="15" borderId="4" xfId="0" applyFill="1" applyBorder="1" applyProtection="1">
      <protection locked="0"/>
    </xf>
    <xf numFmtId="0" fontId="0" fillId="15" borderId="21" xfId="0" applyFill="1" applyBorder="1" applyProtection="1">
      <protection locked="0"/>
    </xf>
    <xf numFmtId="0" fontId="18" fillId="15" borderId="14" xfId="0" applyFont="1" applyFill="1" applyBorder="1" applyProtection="1">
      <protection locked="0"/>
    </xf>
    <xf numFmtId="0" fontId="18" fillId="15" borderId="20" xfId="0" applyFont="1" applyFill="1" applyBorder="1" applyProtection="1">
      <protection locked="0"/>
    </xf>
    <xf numFmtId="0" fontId="5" fillId="5" borderId="28" xfId="0" applyFont="1" applyFill="1" applyBorder="1" applyProtection="1">
      <protection locked="0"/>
    </xf>
    <xf numFmtId="0" fontId="18" fillId="5" borderId="47" xfId="0" applyFont="1" applyFill="1" applyBorder="1" applyAlignment="1" applyProtection="1">
      <alignment horizontal="center"/>
      <protection locked="0"/>
    </xf>
    <xf numFmtId="0" fontId="18" fillId="5" borderId="42" xfId="0" applyFont="1" applyFill="1" applyBorder="1" applyAlignment="1" applyProtection="1">
      <alignment horizontal="center"/>
      <protection locked="0"/>
    </xf>
    <xf numFmtId="0" fontId="18" fillId="5" borderId="28" xfId="0" applyFont="1" applyFill="1" applyBorder="1" applyProtection="1">
      <protection locked="0"/>
    </xf>
    <xf numFmtId="0" fontId="18" fillId="5" borderId="40" xfId="0" applyFont="1" applyFill="1" applyBorder="1" applyProtection="1">
      <protection locked="0"/>
    </xf>
    <xf numFmtId="0" fontId="18" fillId="5" borderId="42" xfId="0" applyFont="1" applyFill="1" applyBorder="1" applyProtection="1">
      <protection locked="0"/>
    </xf>
    <xf numFmtId="0" fontId="0" fillId="15" borderId="22" xfId="0" applyFill="1" applyBorder="1" applyAlignment="1" applyProtection="1">
      <alignment horizontal="center" vertical="center"/>
      <protection locked="0"/>
    </xf>
    <xf numFmtId="0" fontId="0" fillId="0" borderId="0" xfId="0" applyAlignment="1" applyProtection="1">
      <alignment wrapText="1"/>
      <protection locked="0"/>
    </xf>
    <xf numFmtId="0" fontId="32" fillId="0" borderId="0" xfId="0" applyFont="1" applyAlignment="1" applyProtection="1">
      <alignment vertical="center"/>
      <protection locked="0"/>
    </xf>
    <xf numFmtId="0" fontId="18" fillId="15" borderId="13" xfId="0" applyFont="1" applyFill="1" applyBorder="1" applyAlignment="1" applyProtection="1">
      <alignment wrapText="1"/>
      <protection locked="0"/>
    </xf>
    <xf numFmtId="0" fontId="0" fillId="15" borderId="13" xfId="0" applyFill="1" applyBorder="1" applyAlignment="1" applyProtection="1">
      <alignment wrapText="1"/>
      <protection locked="0"/>
    </xf>
    <xf numFmtId="0" fontId="0" fillId="8" borderId="22" xfId="0" applyFill="1" applyBorder="1" applyAlignment="1" applyProtection="1">
      <alignment horizontal="center"/>
      <protection locked="0"/>
    </xf>
    <xf numFmtId="0" fontId="18" fillId="8" borderId="23" xfId="0" applyFont="1" applyFill="1" applyBorder="1" applyAlignment="1" applyProtection="1">
      <alignment wrapText="1"/>
      <protection locked="0"/>
    </xf>
    <xf numFmtId="0" fontId="5" fillId="0" borderId="0" xfId="0" applyFont="1" applyFill="1" applyAlignment="1" applyProtection="1">
      <alignment horizontal="left" vertical="top" wrapText="1"/>
      <protection locked="0"/>
    </xf>
    <xf numFmtId="0" fontId="6" fillId="0" borderId="15" xfId="0" applyFont="1" applyBorder="1" applyAlignment="1" applyProtection="1">
      <alignment horizontal="left"/>
      <protection locked="0"/>
    </xf>
    <xf numFmtId="0" fontId="6" fillId="0" borderId="13" xfId="0" applyFont="1" applyBorder="1" applyAlignment="1" applyProtection="1">
      <alignment horizontal="left"/>
      <protection locked="0"/>
    </xf>
    <xf numFmtId="0" fontId="15" fillId="0" borderId="1" xfId="0" applyFont="1" applyFill="1" applyBorder="1" applyAlignment="1">
      <alignment vertical="center" wrapText="1"/>
    </xf>
    <xf numFmtId="0" fontId="14" fillId="0" borderId="1" xfId="0" applyFont="1" applyFill="1" applyBorder="1" applyAlignment="1">
      <alignment vertical="center" wrapText="1"/>
    </xf>
  </cellXfs>
  <cellStyles count="4">
    <cellStyle name="Comma" xfId="2" builtinId="3"/>
    <cellStyle name="Currency" xfId="1" builtinId="4"/>
    <cellStyle name="Hyperlink" xfId="3" builtinId="8"/>
    <cellStyle name="Normal" xfId="0" builtinId="0"/>
  </cellStyles>
  <dxfs count="8">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57150</xdr:colOff>
      <xdr:row>3</xdr:row>
      <xdr:rowOff>123825</xdr:rowOff>
    </xdr:from>
    <xdr:to>
      <xdr:col>2</xdr:col>
      <xdr:colOff>381000</xdr:colOff>
      <xdr:row>5</xdr:row>
      <xdr:rowOff>120709</xdr:rowOff>
    </xdr:to>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666750" y="1019175"/>
          <a:ext cx="1371600" cy="358834"/>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a:cs typeface="Times"/>
            </a:rPr>
            <a:t>Activities</a:t>
          </a:r>
        </a:p>
      </xdr:txBody>
    </xdr:sp>
    <xdr:clientData/>
  </xdr:twoCellAnchor>
  <xdr:twoCellAnchor>
    <xdr:from>
      <xdr:col>7</xdr:col>
      <xdr:colOff>219075</xdr:colOff>
      <xdr:row>3</xdr:row>
      <xdr:rowOff>123825</xdr:rowOff>
    </xdr:from>
    <xdr:to>
      <xdr:col>9</xdr:col>
      <xdr:colOff>47625</xdr:colOff>
      <xdr:row>5</xdr:row>
      <xdr:rowOff>123825</xdr:rowOff>
    </xdr:to>
    <xdr:sp macro="" textlink="">
      <xdr:nvSpPr>
        <xdr:cNvPr id="6" name="Text Box 9">
          <a:extLst>
            <a:ext uri="{FF2B5EF4-FFF2-40B4-BE49-F238E27FC236}">
              <a16:creationId xmlns:a16="http://schemas.microsoft.com/office/drawing/2014/main" id="{00000000-0008-0000-0100-000006000000}"/>
            </a:ext>
          </a:extLst>
        </xdr:cNvPr>
        <xdr:cNvSpPr txBox="1">
          <a:spLocks noChangeArrowheads="1"/>
        </xdr:cNvSpPr>
      </xdr:nvSpPr>
      <xdr:spPr bwMode="auto">
        <a:xfrm>
          <a:off x="5800725" y="1019175"/>
          <a:ext cx="1485900" cy="361950"/>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a:cs typeface="Times"/>
            </a:rPr>
            <a:t>Ultimate Outcomes</a:t>
          </a:r>
        </a:p>
      </xdr:txBody>
    </xdr:sp>
    <xdr:clientData/>
  </xdr:twoCellAnchor>
  <xdr:twoCellAnchor>
    <xdr:from>
      <xdr:col>3</xdr:col>
      <xdr:colOff>57150</xdr:colOff>
      <xdr:row>3</xdr:row>
      <xdr:rowOff>123825</xdr:rowOff>
    </xdr:from>
    <xdr:to>
      <xdr:col>4</xdr:col>
      <xdr:colOff>381000</xdr:colOff>
      <xdr:row>5</xdr:row>
      <xdr:rowOff>120709</xdr:rowOff>
    </xdr:to>
    <xdr:sp macro="" textlink="">
      <xdr:nvSpPr>
        <xdr:cNvPr id="7"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2324100" y="1019175"/>
          <a:ext cx="1371600" cy="358834"/>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a:cs typeface="Times"/>
            </a:rPr>
            <a:t>Outputs</a:t>
          </a:r>
        </a:p>
      </xdr:txBody>
    </xdr:sp>
    <xdr:clientData/>
  </xdr:twoCellAnchor>
  <xdr:twoCellAnchor>
    <xdr:from>
      <xdr:col>5</xdr:col>
      <xdr:colOff>57149</xdr:colOff>
      <xdr:row>3</xdr:row>
      <xdr:rowOff>133350</xdr:rowOff>
    </xdr:from>
    <xdr:to>
      <xdr:col>7</xdr:col>
      <xdr:colOff>28574</xdr:colOff>
      <xdr:row>5</xdr:row>
      <xdr:rowOff>130234</xdr:rowOff>
    </xdr:to>
    <xdr:sp macro="" textlink="">
      <xdr:nvSpPr>
        <xdr:cNvPr id="8"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3981449" y="1028700"/>
          <a:ext cx="1628775" cy="358834"/>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a:cs typeface="Times"/>
            </a:rPr>
            <a:t>Intermediate Outcomes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110165</xdr:colOff>
      <xdr:row>0</xdr:row>
      <xdr:rowOff>212912</xdr:rowOff>
    </xdr:from>
    <xdr:to>
      <xdr:col>10</xdr:col>
      <xdr:colOff>2462892</xdr:colOff>
      <xdr:row>11</xdr:row>
      <xdr:rowOff>1019</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4506522" y="212912"/>
          <a:ext cx="10394549" cy="374778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2000" b="1">
              <a:latin typeface="Arial" panose="020B0604020202020204" pitchFamily="34" charset="0"/>
              <a:cs typeface="Arial" panose="020B0604020202020204" pitchFamily="34" charset="0"/>
            </a:rPr>
            <a:t>PLEASE NOTE: </a:t>
          </a:r>
        </a:p>
        <a:p>
          <a:pPr>
            <a:lnSpc>
              <a:spcPct val="150000"/>
            </a:lnSpc>
          </a:pPr>
          <a:r>
            <a:rPr lang="en-CA" sz="1400" b="0">
              <a:latin typeface="Arial" panose="020B0604020202020204" pitchFamily="34" charset="0"/>
              <a:cs typeface="Arial" panose="020B0604020202020204" pitchFamily="34" charset="0"/>
            </a:rPr>
            <a:t>1.) Please refer to spreadsheet titled "2. Budget  Example" for example content to demonstrate format.</a:t>
          </a:r>
        </a:p>
        <a:p>
          <a:pPr>
            <a:lnSpc>
              <a:spcPct val="150000"/>
            </a:lnSpc>
          </a:pPr>
          <a:r>
            <a:rPr lang="en-CA" sz="1400" b="0">
              <a:latin typeface="Arial" panose="020B0604020202020204" pitchFamily="34" charset="0"/>
              <a:cs typeface="Arial" panose="020B0604020202020204" pitchFamily="34" charset="0"/>
            </a:rPr>
            <a:t>2.) The "Rate/Cost" X "Units" must match the  value in the "Total Contribution (All Funders)" column. </a:t>
          </a:r>
        </a:p>
        <a:p>
          <a:pPr>
            <a:lnSpc>
              <a:spcPct val="150000"/>
            </a:lnSpc>
          </a:pPr>
          <a:r>
            <a:rPr lang="en-CA" sz="1400" b="0">
              <a:latin typeface="Arial" panose="020B0604020202020204" pitchFamily="34" charset="0"/>
              <a:cs typeface="Arial" panose="020B0604020202020204" pitchFamily="34" charset="0"/>
            </a:rPr>
            <a:t>3.) Unless specifically directed otherwise, do not include IESO services (such as M&amp;V plan review) as an in-kind contribution.</a:t>
          </a:r>
        </a:p>
        <a:p>
          <a:pPr>
            <a:lnSpc>
              <a:spcPct val="150000"/>
            </a:lnSpc>
          </a:pPr>
          <a:r>
            <a:rPr lang="en-CA" sz="1400" b="0">
              <a:latin typeface="Arial" panose="020B0604020202020204" pitchFamily="34" charset="0"/>
              <a:cs typeface="Arial" panose="020B0604020202020204" pitchFamily="34" charset="0"/>
            </a:rPr>
            <a:t>4.) Please refer to the final page of the Proposal Guideline available on IESO Hydrogen Innovation</a:t>
          </a:r>
          <a:r>
            <a:rPr lang="en-CA" sz="1400" b="0" baseline="0">
              <a:latin typeface="Arial" panose="020B0604020202020204" pitchFamily="34" charset="0"/>
              <a:cs typeface="Arial" panose="020B0604020202020204" pitchFamily="34" charset="0"/>
            </a:rPr>
            <a:t> Fund </a:t>
          </a:r>
          <a:r>
            <a:rPr lang="en-CA" sz="1400" b="0">
              <a:latin typeface="Arial" panose="020B0604020202020204" pitchFamily="34" charset="0"/>
              <a:cs typeface="Arial" panose="020B0604020202020204" pitchFamily="34" charset="0"/>
            </a:rPr>
            <a:t>webpage for more information on eligible expenses.</a:t>
          </a:r>
        </a:p>
        <a:p>
          <a:pPr>
            <a:lnSpc>
              <a:spcPct val="150000"/>
            </a:lnSpc>
          </a:pPr>
          <a:r>
            <a:rPr lang="en-CA" sz="1400" b="0">
              <a:latin typeface="Arial" panose="020B0604020202020204" pitchFamily="34" charset="0"/>
              <a:cs typeface="Arial" panose="020B0604020202020204" pitchFamily="34" charset="0"/>
            </a:rPr>
            <a:t>5.) Final project milestone value must represent a minimum of 10% of Fund grant. </a:t>
          </a:r>
          <a:endParaRPr lang="en-CA" sz="1400" b="0" baseline="0">
            <a:latin typeface="Arial" panose="020B0604020202020204" pitchFamily="34" charset="0"/>
            <a:cs typeface="Arial" panose="020B0604020202020204" pitchFamily="34" charset="0"/>
          </a:endParaRPr>
        </a:p>
        <a:p>
          <a:pPr>
            <a:lnSpc>
              <a:spcPct val="150000"/>
            </a:lnSpc>
          </a:pPr>
          <a:r>
            <a:rPr lang="en-CA" sz="1400" b="0" baseline="0">
              <a:latin typeface="Arial" panose="020B0604020202020204" pitchFamily="34" charset="0"/>
              <a:cs typeface="Arial" panose="020B0604020202020204" pitchFamily="34" charset="0"/>
            </a:rPr>
            <a:t>6.) Eligible labour costs are capped at a maximum $800/day (7.5 hours)</a:t>
          </a:r>
        </a:p>
        <a:p>
          <a:pPr>
            <a:lnSpc>
              <a:spcPct val="150000"/>
            </a:lnSpc>
          </a:pPr>
          <a:r>
            <a:rPr lang="en-CA" sz="1400" b="0" baseline="0">
              <a:latin typeface="Arial" panose="020B0604020202020204" pitchFamily="34" charset="0"/>
              <a:cs typeface="Arial" panose="020B0604020202020204" pitchFamily="34" charset="0"/>
            </a:rPr>
            <a:t>7.) In-kind and cash contributions consist of auditable, substantiated cash and non-cash contributions to the project that contribute substantially to the completion of the project.  </a:t>
          </a:r>
        </a:p>
        <a:p>
          <a:pPr>
            <a:lnSpc>
              <a:spcPct val="150000"/>
            </a:lnSpc>
          </a:pPr>
          <a:r>
            <a:rPr lang="en-CA" sz="1400" b="0" baseline="0">
              <a:latin typeface="Arial" panose="020B0604020202020204" pitchFamily="34" charset="0"/>
              <a:cs typeface="Arial" panose="020B0604020202020204" pitchFamily="34" charset="0"/>
            </a:rPr>
            <a:t>8.) Add/Remove Milestones as required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66675</xdr:rowOff>
    </xdr:from>
    <xdr:to>
      <xdr:col>7</xdr:col>
      <xdr:colOff>8658225</xdr:colOff>
      <xdr:row>4</xdr:row>
      <xdr:rowOff>66675</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09550" y="447675"/>
          <a:ext cx="15201900" cy="6381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solidFill>
                <a:schemeClr val="dk1"/>
              </a:solidFill>
              <a:effectLst/>
              <a:latin typeface="+mn-lt"/>
              <a:ea typeface="+mn-ea"/>
              <a:cs typeface="+mn-cs"/>
            </a:rPr>
            <a:t>Please note the difference between project outcome and objectives. Successful completion of project objectives advances the success of project outcomes.  This spreadsheet aims to capture all the quantifiable </a:t>
          </a:r>
          <a:r>
            <a:rPr lang="en-CA" sz="1100" b="1" u="sng">
              <a:solidFill>
                <a:schemeClr val="dk1"/>
              </a:solidFill>
              <a:effectLst/>
              <a:latin typeface="+mn-lt"/>
              <a:ea typeface="+mn-ea"/>
              <a:cs typeface="+mn-cs"/>
            </a:rPr>
            <a:t>outcomes</a:t>
          </a:r>
          <a:r>
            <a:rPr lang="en-CA" sz="1100">
              <a:solidFill>
                <a:schemeClr val="dk1"/>
              </a:solidFill>
              <a:effectLst/>
              <a:latin typeface="+mn-lt"/>
              <a:ea typeface="+mn-ea"/>
              <a:cs typeface="+mn-cs"/>
            </a:rPr>
            <a:t> upon successful completion of the pilot project, ranging from energy savings, economic stimulus to reliability improvement. </a:t>
          </a:r>
          <a:endParaRPr lang="en-CA">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0</xdr:row>
      <xdr:rowOff>114300</xdr:rowOff>
    </xdr:from>
    <xdr:to>
      <xdr:col>15</xdr:col>
      <xdr:colOff>209550</xdr:colOff>
      <xdr:row>15</xdr:row>
      <xdr:rowOff>9525</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61925" y="114300"/>
          <a:ext cx="9258300" cy="23241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This</a:t>
          </a:r>
          <a:r>
            <a:rPr lang="en-CA" sz="1100" baseline="0"/>
            <a:t> spreadsheet is left intentionally blank. Examples of each deliverable can be found in subsequent worksheets. Please note that each worksheet example is an independant example. </a:t>
          </a:r>
        </a:p>
        <a:p>
          <a:endParaRPr lang="en-CA" sz="1100" baseline="0"/>
        </a:p>
        <a:p>
          <a:r>
            <a:rPr lang="en-CA" sz="1100" baseline="0"/>
            <a:t>Good luck!</a:t>
          </a:r>
          <a:endParaRPr lang="en-CA"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542925</xdr:colOff>
      <xdr:row>4</xdr:row>
      <xdr:rowOff>41275</xdr:rowOff>
    </xdr:from>
    <xdr:to>
      <xdr:col>3</xdr:col>
      <xdr:colOff>85725</xdr:colOff>
      <xdr:row>6</xdr:row>
      <xdr:rowOff>38159</xdr:rowOff>
    </xdr:to>
    <xdr:sp macro="" textlink="">
      <xdr:nvSpPr>
        <xdr:cNvPr id="7173" name="Text Box 5">
          <a:extLst>
            <a:ext uri="{FF2B5EF4-FFF2-40B4-BE49-F238E27FC236}">
              <a16:creationId xmlns:a16="http://schemas.microsoft.com/office/drawing/2014/main" id="{00000000-0008-0000-0A00-0000051C0000}"/>
            </a:ext>
          </a:extLst>
        </xdr:cNvPr>
        <xdr:cNvSpPr txBox="1">
          <a:spLocks noChangeArrowheads="1"/>
        </xdr:cNvSpPr>
      </xdr:nvSpPr>
      <xdr:spPr bwMode="auto">
        <a:xfrm>
          <a:off x="1152525" y="1019175"/>
          <a:ext cx="1371600" cy="352425"/>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a:cs typeface="Times"/>
            </a:rPr>
            <a:t>Activities</a:t>
          </a:r>
        </a:p>
      </xdr:txBody>
    </xdr:sp>
    <xdr:clientData/>
  </xdr:twoCellAnchor>
  <xdr:twoCellAnchor>
    <xdr:from>
      <xdr:col>3</xdr:col>
      <xdr:colOff>314325</xdr:colOff>
      <xdr:row>4</xdr:row>
      <xdr:rowOff>41275</xdr:rowOff>
    </xdr:from>
    <xdr:to>
      <xdr:col>5</xdr:col>
      <xdr:colOff>400050</xdr:colOff>
      <xdr:row>6</xdr:row>
      <xdr:rowOff>38159</xdr:rowOff>
    </xdr:to>
    <xdr:sp macro="" textlink="">
      <xdr:nvSpPr>
        <xdr:cNvPr id="7174" name="Text Box 6">
          <a:extLst>
            <a:ext uri="{FF2B5EF4-FFF2-40B4-BE49-F238E27FC236}">
              <a16:creationId xmlns:a16="http://schemas.microsoft.com/office/drawing/2014/main" id="{00000000-0008-0000-0A00-0000061C0000}"/>
            </a:ext>
          </a:extLst>
        </xdr:cNvPr>
        <xdr:cNvSpPr txBox="1">
          <a:spLocks noChangeArrowheads="1"/>
        </xdr:cNvSpPr>
      </xdr:nvSpPr>
      <xdr:spPr bwMode="auto">
        <a:xfrm>
          <a:off x="2752725" y="1019175"/>
          <a:ext cx="1304925" cy="352425"/>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a:cs typeface="Times"/>
            </a:rPr>
            <a:t>Outputs</a:t>
          </a:r>
        </a:p>
      </xdr:txBody>
    </xdr:sp>
    <xdr:clientData/>
  </xdr:twoCellAnchor>
  <xdr:twoCellAnchor>
    <xdr:from>
      <xdr:col>6</xdr:col>
      <xdr:colOff>0</xdr:colOff>
      <xdr:row>4</xdr:row>
      <xdr:rowOff>50800</xdr:rowOff>
    </xdr:from>
    <xdr:to>
      <xdr:col>8</xdr:col>
      <xdr:colOff>419100</xdr:colOff>
      <xdr:row>6</xdr:row>
      <xdr:rowOff>47684</xdr:rowOff>
    </xdr:to>
    <xdr:sp macro="" textlink="">
      <xdr:nvSpPr>
        <xdr:cNvPr id="7175" name="Text Box 7">
          <a:extLst>
            <a:ext uri="{FF2B5EF4-FFF2-40B4-BE49-F238E27FC236}">
              <a16:creationId xmlns:a16="http://schemas.microsoft.com/office/drawing/2014/main" id="{00000000-0008-0000-0A00-0000071C0000}"/>
            </a:ext>
          </a:extLst>
        </xdr:cNvPr>
        <xdr:cNvSpPr txBox="1">
          <a:spLocks noChangeArrowheads="1"/>
        </xdr:cNvSpPr>
      </xdr:nvSpPr>
      <xdr:spPr bwMode="auto">
        <a:xfrm>
          <a:off x="3657600" y="812800"/>
          <a:ext cx="1638300" cy="358834"/>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a:cs typeface="Times"/>
            </a:rPr>
            <a:t>Intermediate Outcomes</a:t>
          </a:r>
        </a:p>
      </xdr:txBody>
    </xdr:sp>
    <xdr:clientData/>
  </xdr:twoCellAnchor>
  <xdr:twoCellAnchor>
    <xdr:from>
      <xdr:col>3</xdr:col>
      <xdr:colOff>314325</xdr:colOff>
      <xdr:row>6</xdr:row>
      <xdr:rowOff>136525</xdr:rowOff>
    </xdr:from>
    <xdr:to>
      <xdr:col>5</xdr:col>
      <xdr:colOff>333375</xdr:colOff>
      <xdr:row>13</xdr:row>
      <xdr:rowOff>152418</xdr:rowOff>
    </xdr:to>
    <xdr:sp macro="" textlink="">
      <xdr:nvSpPr>
        <xdr:cNvPr id="7235" name="Text Box 67">
          <a:extLst>
            <a:ext uri="{FF2B5EF4-FFF2-40B4-BE49-F238E27FC236}">
              <a16:creationId xmlns:a16="http://schemas.microsoft.com/office/drawing/2014/main" id="{00000000-0008-0000-0A00-0000431C0000}"/>
            </a:ext>
          </a:extLst>
        </xdr:cNvPr>
        <xdr:cNvSpPr txBox="1">
          <a:spLocks noChangeArrowheads="1"/>
        </xdr:cNvSpPr>
      </xdr:nvSpPr>
      <xdr:spPr bwMode="auto">
        <a:xfrm>
          <a:off x="2752725" y="1476375"/>
          <a:ext cx="1238250" cy="11430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a:cs typeface="Times"/>
            </a:rPr>
            <a:t>A functional turnkey facility that can produce hydrogen and test for grid services</a:t>
          </a:r>
          <a:r>
            <a:rPr lang="en-US" sz="1000" b="0" i="0" u="none" strike="noStrike" baseline="0">
              <a:solidFill>
                <a:srgbClr val="000000"/>
              </a:solidFill>
              <a:latin typeface="Times New Roman"/>
              <a:cs typeface="Times New Roman"/>
            </a:rPr>
            <a:t> </a:t>
          </a:r>
          <a:endParaRPr lang="en-US" sz="1200" b="0" i="0" u="none" strike="noStrike" baseline="0">
            <a:solidFill>
              <a:srgbClr val="000000"/>
            </a:solidFill>
            <a:latin typeface="Times"/>
            <a:cs typeface="Times"/>
          </a:endParaRPr>
        </a:p>
        <a:p>
          <a:pPr algn="l" rtl="0">
            <a:defRPr sz="1000"/>
          </a:pPr>
          <a:r>
            <a:rPr lang="en-US" sz="1200" b="0" i="0" u="none" strike="noStrike" baseline="0">
              <a:solidFill>
                <a:srgbClr val="000000"/>
              </a:solidFill>
              <a:latin typeface="Times"/>
              <a:cs typeface="Times"/>
            </a:rPr>
            <a:t> </a:t>
          </a:r>
        </a:p>
      </xdr:txBody>
    </xdr:sp>
    <xdr:clientData/>
  </xdr:twoCellAnchor>
  <xdr:twoCellAnchor>
    <xdr:from>
      <xdr:col>9</xdr:col>
      <xdr:colOff>447675</xdr:colOff>
      <xdr:row>4</xdr:row>
      <xdr:rowOff>41275</xdr:rowOff>
    </xdr:from>
    <xdr:to>
      <xdr:col>12</xdr:col>
      <xdr:colOff>104775</xdr:colOff>
      <xdr:row>6</xdr:row>
      <xdr:rowOff>41275</xdr:rowOff>
    </xdr:to>
    <xdr:sp macro="" textlink="">
      <xdr:nvSpPr>
        <xdr:cNvPr id="7177" name="Text Box 9">
          <a:extLst>
            <a:ext uri="{FF2B5EF4-FFF2-40B4-BE49-F238E27FC236}">
              <a16:creationId xmlns:a16="http://schemas.microsoft.com/office/drawing/2014/main" id="{00000000-0008-0000-0A00-0000091C0000}"/>
            </a:ext>
          </a:extLst>
        </xdr:cNvPr>
        <xdr:cNvSpPr txBox="1">
          <a:spLocks noChangeArrowheads="1"/>
        </xdr:cNvSpPr>
      </xdr:nvSpPr>
      <xdr:spPr bwMode="auto">
        <a:xfrm>
          <a:off x="5934075" y="803275"/>
          <a:ext cx="1485900" cy="361950"/>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a:cs typeface="Times"/>
            </a:rPr>
            <a:t>Ultimate Outcomes</a:t>
          </a:r>
        </a:p>
      </xdr:txBody>
    </xdr:sp>
    <xdr:clientData/>
  </xdr:twoCellAnchor>
  <xdr:twoCellAnchor>
    <xdr:from>
      <xdr:col>0</xdr:col>
      <xdr:colOff>542925</xdr:colOff>
      <xdr:row>6</xdr:row>
      <xdr:rowOff>136525</xdr:rowOff>
    </xdr:from>
    <xdr:to>
      <xdr:col>3</xdr:col>
      <xdr:colOff>85725</xdr:colOff>
      <xdr:row>14</xdr:row>
      <xdr:rowOff>98425</xdr:rowOff>
    </xdr:to>
    <xdr:sp macro="" textlink="">
      <xdr:nvSpPr>
        <xdr:cNvPr id="7256" name="Text Box 88">
          <a:extLst>
            <a:ext uri="{FF2B5EF4-FFF2-40B4-BE49-F238E27FC236}">
              <a16:creationId xmlns:a16="http://schemas.microsoft.com/office/drawing/2014/main" id="{00000000-0008-0000-0A00-0000581C0000}"/>
            </a:ext>
          </a:extLst>
        </xdr:cNvPr>
        <xdr:cNvSpPr txBox="1">
          <a:spLocks noChangeArrowheads="1"/>
        </xdr:cNvSpPr>
      </xdr:nvSpPr>
      <xdr:spPr bwMode="auto">
        <a:xfrm>
          <a:off x="1152525" y="1476375"/>
          <a:ext cx="1371600" cy="12573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sng" strike="noStrike" baseline="0">
              <a:solidFill>
                <a:srgbClr val="000000"/>
              </a:solidFill>
              <a:latin typeface="Times New Roman"/>
              <a:cs typeface="Times New Roman"/>
            </a:rPr>
            <a:t>Intallation of 10 MW Electrolyzer</a:t>
          </a:r>
        </a:p>
        <a:p>
          <a:pPr algn="l" rtl="0">
            <a:defRPr sz="1000"/>
          </a:pPr>
          <a:r>
            <a:rPr lang="en-US" sz="1000" b="0" i="0" u="none" strike="noStrike" baseline="0">
              <a:solidFill>
                <a:srgbClr val="000000"/>
              </a:solidFill>
              <a:latin typeface="Times New Roman"/>
              <a:cs typeface="Times New Roman"/>
            </a:rPr>
            <a:t>Install and commission electrolyser at facility, including all necessary approvals</a:t>
          </a:r>
          <a:endParaRPr lang="en-US" sz="1000" b="0" i="0" u="none" strike="noStrike" baseline="0">
            <a:solidFill>
              <a:srgbClr val="000000"/>
            </a:solidFill>
            <a:latin typeface="Times"/>
            <a:cs typeface="Times"/>
          </a:endParaRPr>
        </a:p>
      </xdr:txBody>
    </xdr:sp>
    <xdr:clientData/>
  </xdr:twoCellAnchor>
  <xdr:twoCellAnchor>
    <xdr:from>
      <xdr:col>0</xdr:col>
      <xdr:colOff>542925</xdr:colOff>
      <xdr:row>15</xdr:row>
      <xdr:rowOff>57149</xdr:rowOff>
    </xdr:from>
    <xdr:to>
      <xdr:col>3</xdr:col>
      <xdr:colOff>85725</xdr:colOff>
      <xdr:row>32</xdr:row>
      <xdr:rowOff>57150</xdr:rowOff>
    </xdr:to>
    <xdr:sp macro="" textlink="">
      <xdr:nvSpPr>
        <xdr:cNvPr id="7258" name="Text Box 90">
          <a:extLst>
            <a:ext uri="{FF2B5EF4-FFF2-40B4-BE49-F238E27FC236}">
              <a16:creationId xmlns:a16="http://schemas.microsoft.com/office/drawing/2014/main" id="{00000000-0008-0000-0A00-00005A1C0000}"/>
            </a:ext>
          </a:extLst>
        </xdr:cNvPr>
        <xdr:cNvSpPr txBox="1">
          <a:spLocks noChangeArrowheads="1"/>
        </xdr:cNvSpPr>
      </xdr:nvSpPr>
      <xdr:spPr bwMode="auto">
        <a:xfrm>
          <a:off x="542925" y="2638424"/>
          <a:ext cx="1371600" cy="2752726"/>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sng" strike="noStrike" baseline="0">
              <a:solidFill>
                <a:srgbClr val="000000"/>
              </a:solidFill>
              <a:latin typeface="Times"/>
              <a:cs typeface="Times"/>
            </a:rPr>
            <a:t>Develop Test Plans</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Identify the grid services that will be tested (OR, energy, capacity, ancillary services such as regulation service, testing of renewable smoothing and demonstrating following a real-time marginal emissions signal). Include relevent evaluation, measurement and verification approaches and data output steams. </a:t>
          </a:r>
          <a:endParaRPr lang="en-US" sz="1200" b="0" i="0" u="none" strike="noStrike" baseline="0">
            <a:solidFill>
              <a:srgbClr val="000000"/>
            </a:solidFill>
            <a:latin typeface="Times"/>
            <a:cs typeface="Times"/>
          </a:endParaRPr>
        </a:p>
      </xdr:txBody>
    </xdr:sp>
    <xdr:clientData/>
  </xdr:twoCellAnchor>
  <xdr:twoCellAnchor>
    <xdr:from>
      <xdr:col>0</xdr:col>
      <xdr:colOff>542925</xdr:colOff>
      <xdr:row>32</xdr:row>
      <xdr:rowOff>152399</xdr:rowOff>
    </xdr:from>
    <xdr:to>
      <xdr:col>3</xdr:col>
      <xdr:colOff>85725</xdr:colOff>
      <xdr:row>40</xdr:row>
      <xdr:rowOff>10</xdr:rowOff>
    </xdr:to>
    <xdr:sp macro="" textlink="">
      <xdr:nvSpPr>
        <xdr:cNvPr id="7260" name="Text Box 92">
          <a:extLst>
            <a:ext uri="{FF2B5EF4-FFF2-40B4-BE49-F238E27FC236}">
              <a16:creationId xmlns:a16="http://schemas.microsoft.com/office/drawing/2014/main" id="{00000000-0008-0000-0A00-00005C1C0000}"/>
            </a:ext>
          </a:extLst>
        </xdr:cNvPr>
        <xdr:cNvSpPr txBox="1">
          <a:spLocks noChangeArrowheads="1"/>
        </xdr:cNvSpPr>
      </xdr:nvSpPr>
      <xdr:spPr bwMode="auto">
        <a:xfrm>
          <a:off x="542925" y="5486399"/>
          <a:ext cx="1371600" cy="1143011"/>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sng" strike="noStrike" baseline="0">
              <a:solidFill>
                <a:srgbClr val="000000"/>
              </a:solidFill>
              <a:latin typeface="Times New Roman"/>
              <a:cs typeface="Times New Roman"/>
            </a:rPr>
            <a:t>Testing</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Conduct testing in acoordance with IESO market rules, capturing appropriate data to support tests.</a:t>
          </a:r>
        </a:p>
      </xdr:txBody>
    </xdr:sp>
    <xdr:clientData/>
  </xdr:twoCellAnchor>
  <xdr:twoCellAnchor>
    <xdr:from>
      <xdr:col>0</xdr:col>
      <xdr:colOff>542925</xdr:colOff>
      <xdr:row>38</xdr:row>
      <xdr:rowOff>98425</xdr:rowOff>
    </xdr:from>
    <xdr:to>
      <xdr:col>3</xdr:col>
      <xdr:colOff>85725</xdr:colOff>
      <xdr:row>49</xdr:row>
      <xdr:rowOff>19050</xdr:rowOff>
    </xdr:to>
    <xdr:sp macro="" textlink="">
      <xdr:nvSpPr>
        <xdr:cNvPr id="7233" name="Text Box 65">
          <a:extLst>
            <a:ext uri="{FF2B5EF4-FFF2-40B4-BE49-F238E27FC236}">
              <a16:creationId xmlns:a16="http://schemas.microsoft.com/office/drawing/2014/main" id="{00000000-0008-0000-0A00-0000411C0000}"/>
            </a:ext>
          </a:extLst>
        </xdr:cNvPr>
        <xdr:cNvSpPr txBox="1">
          <a:spLocks noChangeArrowheads="1"/>
        </xdr:cNvSpPr>
      </xdr:nvSpPr>
      <xdr:spPr bwMode="auto">
        <a:xfrm>
          <a:off x="542925" y="6403975"/>
          <a:ext cx="1371600" cy="17018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sng" strike="noStrike" baseline="0">
              <a:solidFill>
                <a:srgbClr val="000000"/>
              </a:solidFill>
              <a:latin typeface="Times"/>
              <a:cs typeface="Times"/>
            </a:rPr>
            <a:t>External Comms &amp;</a:t>
          </a:r>
          <a:endParaRPr lang="en-US" sz="1200" b="0" i="0" u="none" strike="noStrike" baseline="0">
            <a:solidFill>
              <a:srgbClr val="000000"/>
            </a:solidFill>
            <a:latin typeface="Times"/>
            <a:cs typeface="Times"/>
          </a:endParaRPr>
        </a:p>
        <a:p>
          <a:pPr algn="l" rtl="0">
            <a:defRPr sz="1000"/>
          </a:pPr>
          <a:r>
            <a:rPr lang="en-US" sz="1000" b="0" i="0" u="sng" strike="noStrike" baseline="0">
              <a:solidFill>
                <a:srgbClr val="000000"/>
              </a:solidFill>
              <a:latin typeface="Times"/>
              <a:cs typeface="Times"/>
            </a:rPr>
            <a:t>Knowledge Transfer:</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Share learnings with broader sector, including targeted audience - e.g. project developers, facility owners, working groups, government /agencies, as appropriate.</a:t>
          </a:r>
        </a:p>
      </xdr:txBody>
    </xdr:sp>
    <xdr:clientData/>
  </xdr:twoCellAnchor>
  <xdr:twoCellAnchor>
    <xdr:from>
      <xdr:col>3</xdr:col>
      <xdr:colOff>88900</xdr:colOff>
      <xdr:row>8</xdr:row>
      <xdr:rowOff>85725</xdr:rowOff>
    </xdr:from>
    <xdr:to>
      <xdr:col>3</xdr:col>
      <xdr:colOff>317500</xdr:colOff>
      <xdr:row>8</xdr:row>
      <xdr:rowOff>85725</xdr:rowOff>
    </xdr:to>
    <xdr:sp macro="" textlink="">
      <xdr:nvSpPr>
        <xdr:cNvPr id="9933" name="Line 2" descr="Process folow chart" title="Process flow chart">
          <a:extLst>
            <a:ext uri="{FF2B5EF4-FFF2-40B4-BE49-F238E27FC236}">
              <a16:creationId xmlns:a16="http://schemas.microsoft.com/office/drawing/2014/main" id="{00000000-0008-0000-0A00-0000CD260000}"/>
            </a:ext>
            <a:ext uri="{C183D7F6-B498-43B3-948B-1728B52AA6E4}">
              <adec:decorative xmlns:adec="http://schemas.microsoft.com/office/drawing/2017/decorative" xmlns="" val="1"/>
            </a:ext>
          </a:extLst>
        </xdr:cNvPr>
        <xdr:cNvSpPr>
          <a:spLocks noChangeShapeType="1"/>
        </xdr:cNvSpPr>
      </xdr:nvSpPr>
      <xdr:spPr bwMode="auto">
        <a:xfrm>
          <a:off x="1917700" y="1533525"/>
          <a:ext cx="228600" cy="0"/>
        </a:xfrm>
        <a:prstGeom prst="line">
          <a:avLst/>
        </a:prstGeom>
        <a:noFill/>
        <a:ln w="9525">
          <a:solidFill>
            <a:srgbClr val="000000"/>
          </a:solidFill>
          <a:round/>
          <a:headEnd/>
          <a:tailEnd type="triangle" w="med" len="med"/>
        </a:ln>
      </xdr:spPr>
    </xdr:sp>
    <xdr:clientData/>
  </xdr:twoCellAnchor>
  <xdr:twoCellAnchor>
    <xdr:from>
      <xdr:col>3</xdr:col>
      <xdr:colOff>323850</xdr:colOff>
      <xdr:row>15</xdr:row>
      <xdr:rowOff>69850</xdr:rowOff>
    </xdr:from>
    <xdr:to>
      <xdr:col>5</xdr:col>
      <xdr:colOff>361950</xdr:colOff>
      <xdr:row>22</xdr:row>
      <xdr:rowOff>9525</xdr:rowOff>
    </xdr:to>
    <xdr:sp macro="" textlink="">
      <xdr:nvSpPr>
        <xdr:cNvPr id="7242" name="Text Box 74">
          <a:extLst>
            <a:ext uri="{FF2B5EF4-FFF2-40B4-BE49-F238E27FC236}">
              <a16:creationId xmlns:a16="http://schemas.microsoft.com/office/drawing/2014/main" id="{00000000-0008-0000-0A00-00004A1C0000}"/>
            </a:ext>
          </a:extLst>
        </xdr:cNvPr>
        <xdr:cNvSpPr txBox="1">
          <a:spLocks noChangeArrowheads="1"/>
        </xdr:cNvSpPr>
      </xdr:nvSpPr>
      <xdr:spPr bwMode="auto">
        <a:xfrm>
          <a:off x="2152650" y="2651125"/>
          <a:ext cx="1257300" cy="10731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a:cs typeface="Times"/>
            </a:rPr>
            <a:t>Test plans</a:t>
          </a:r>
        </a:p>
        <a:p>
          <a:pPr algn="l" rtl="0">
            <a:defRPr sz="1000"/>
          </a:pPr>
          <a:r>
            <a:rPr lang="en-US" sz="1000" b="0" i="0" u="none" strike="noStrike" baseline="0">
              <a:solidFill>
                <a:srgbClr val="000000"/>
              </a:solidFill>
              <a:latin typeface="Times"/>
              <a:cs typeface="Times"/>
            </a:rPr>
            <a:t>List of data sources</a:t>
          </a:r>
        </a:p>
        <a:p>
          <a:pPr algn="l" rtl="0">
            <a:defRPr sz="1000"/>
          </a:pPr>
          <a:r>
            <a:rPr lang="en-US" sz="1000" b="0" i="0" u="none" strike="noStrike" baseline="0">
              <a:solidFill>
                <a:srgbClr val="000000"/>
              </a:solidFill>
              <a:latin typeface="Times"/>
              <a:cs typeface="Times"/>
            </a:rPr>
            <a:t>List of IESO market rules / manuals to be considered</a:t>
          </a:r>
        </a:p>
        <a:p>
          <a:pPr algn="l" rtl="0">
            <a:defRPr sz="1000"/>
          </a:pPr>
          <a:r>
            <a:rPr lang="en-US" sz="1000" b="0" i="0" u="none" strike="noStrike" baseline="0">
              <a:solidFill>
                <a:srgbClr val="000000"/>
              </a:solidFill>
              <a:latin typeface="Times"/>
              <a:cs typeface="Times"/>
            </a:rPr>
            <a:t>EM&amp;V Plan</a:t>
          </a:r>
          <a:endParaRPr lang="en-US" sz="1200" b="0" i="0" u="none" strike="noStrike" baseline="0">
            <a:solidFill>
              <a:srgbClr val="000000"/>
            </a:solidFill>
            <a:latin typeface="Times"/>
            <a:cs typeface="Times"/>
          </a:endParaRPr>
        </a:p>
        <a:p>
          <a:pPr algn="l" rtl="0">
            <a:defRPr sz="1000"/>
          </a:pPr>
          <a:r>
            <a:rPr lang="en-US" sz="1200" b="0" i="0" u="none" strike="noStrike" baseline="0">
              <a:solidFill>
                <a:srgbClr val="000000"/>
              </a:solidFill>
              <a:latin typeface="Times"/>
              <a:cs typeface="Times"/>
            </a:rPr>
            <a:t> </a:t>
          </a:r>
        </a:p>
      </xdr:txBody>
    </xdr:sp>
    <xdr:clientData/>
  </xdr:twoCellAnchor>
  <xdr:twoCellAnchor>
    <xdr:from>
      <xdr:col>3</xdr:col>
      <xdr:colOff>314325</xdr:colOff>
      <xdr:row>26</xdr:row>
      <xdr:rowOff>98425</xdr:rowOff>
    </xdr:from>
    <xdr:to>
      <xdr:col>5</xdr:col>
      <xdr:colOff>276225</xdr:colOff>
      <xdr:row>38</xdr:row>
      <xdr:rowOff>57150</xdr:rowOff>
    </xdr:to>
    <xdr:sp macro="" textlink="">
      <xdr:nvSpPr>
        <xdr:cNvPr id="7248" name="Text Box 80" descr="This is example how to visual demonstrate the project plan" title="Sample project chart">
          <a:extLst>
            <a:ext uri="{FF2B5EF4-FFF2-40B4-BE49-F238E27FC236}">
              <a16:creationId xmlns:a16="http://schemas.microsoft.com/office/drawing/2014/main" id="{00000000-0008-0000-0A00-0000501C0000}"/>
            </a:ext>
          </a:extLst>
        </xdr:cNvPr>
        <xdr:cNvSpPr txBox="1">
          <a:spLocks noChangeArrowheads="1"/>
        </xdr:cNvSpPr>
      </xdr:nvSpPr>
      <xdr:spPr bwMode="auto">
        <a:xfrm>
          <a:off x="2143125" y="4460875"/>
          <a:ext cx="1181100" cy="19018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Capture testing data, analyse data and present data in a comprehensive way (e.g. Report)</a:t>
          </a:r>
        </a:p>
        <a:p>
          <a:pPr algn="l" rtl="0">
            <a:defRPr sz="1000"/>
          </a:pPr>
          <a:r>
            <a:rPr lang="en-US" sz="1000" b="0" i="0" u="none" strike="noStrike" baseline="0">
              <a:solidFill>
                <a:srgbClr val="000000"/>
              </a:solidFill>
              <a:latin typeface="Times New Roman"/>
              <a:cs typeface="Times New Roman"/>
            </a:rPr>
            <a:t>Confirmation of whether the facility was able to perform as planned and in accordance with IESO Market Rules.</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 </a:t>
          </a:r>
          <a:endParaRPr lang="en-US" sz="1200" b="0" i="0" u="none" strike="noStrike" baseline="0">
            <a:solidFill>
              <a:srgbClr val="000000"/>
            </a:solidFill>
            <a:latin typeface="Times"/>
            <a:cs typeface="Times"/>
          </a:endParaRPr>
        </a:p>
        <a:p>
          <a:pPr algn="l" rtl="0">
            <a:defRPr sz="1000"/>
          </a:pPr>
          <a:r>
            <a:rPr lang="en-US" sz="1200" b="0" i="0" u="none" strike="noStrike" baseline="0">
              <a:solidFill>
                <a:srgbClr val="000000"/>
              </a:solidFill>
              <a:latin typeface="Times"/>
              <a:cs typeface="Times"/>
            </a:rPr>
            <a:t> </a:t>
          </a:r>
        </a:p>
      </xdr:txBody>
    </xdr:sp>
    <xdr:clientData/>
  </xdr:twoCellAnchor>
  <xdr:twoCellAnchor>
    <xdr:from>
      <xdr:col>3</xdr:col>
      <xdr:colOff>98425</xdr:colOff>
      <xdr:row>33</xdr:row>
      <xdr:rowOff>139700</xdr:rowOff>
    </xdr:from>
    <xdr:to>
      <xdr:col>3</xdr:col>
      <xdr:colOff>327025</xdr:colOff>
      <xdr:row>33</xdr:row>
      <xdr:rowOff>139700</xdr:rowOff>
    </xdr:to>
    <xdr:sp macro="" textlink="">
      <xdr:nvSpPr>
        <xdr:cNvPr id="9938" name="Line 82" descr="sample process flow chart" title="testing process flow chart">
          <a:extLst>
            <a:ext uri="{FF2B5EF4-FFF2-40B4-BE49-F238E27FC236}">
              <a16:creationId xmlns:a16="http://schemas.microsoft.com/office/drawing/2014/main" id="{00000000-0008-0000-0A00-0000D2260000}"/>
            </a:ext>
            <a:ext uri="{C183D7F6-B498-43B3-948B-1728B52AA6E4}">
              <adec:decorative xmlns:adec="http://schemas.microsoft.com/office/drawing/2017/decorative" xmlns="" val="1"/>
            </a:ext>
          </a:extLst>
        </xdr:cNvPr>
        <xdr:cNvSpPr>
          <a:spLocks noChangeShapeType="1"/>
        </xdr:cNvSpPr>
      </xdr:nvSpPr>
      <xdr:spPr bwMode="auto">
        <a:xfrm>
          <a:off x="1927225" y="5635625"/>
          <a:ext cx="228600" cy="0"/>
        </a:xfrm>
        <a:prstGeom prst="line">
          <a:avLst/>
        </a:prstGeom>
        <a:noFill/>
        <a:ln w="9525">
          <a:solidFill>
            <a:srgbClr val="000000"/>
          </a:solidFill>
          <a:round/>
          <a:headEnd/>
          <a:tailEnd type="triangle" w="med" len="med"/>
        </a:ln>
      </xdr:spPr>
    </xdr:sp>
    <xdr:clientData/>
  </xdr:twoCellAnchor>
  <xdr:twoCellAnchor>
    <xdr:from>
      <xdr:col>3</xdr:col>
      <xdr:colOff>314325</xdr:colOff>
      <xdr:row>38</xdr:row>
      <xdr:rowOff>95250</xdr:rowOff>
    </xdr:from>
    <xdr:to>
      <xdr:col>5</xdr:col>
      <xdr:colOff>238125</xdr:colOff>
      <xdr:row>52</xdr:row>
      <xdr:rowOff>133350</xdr:rowOff>
    </xdr:to>
    <xdr:sp macro="" textlink="">
      <xdr:nvSpPr>
        <xdr:cNvPr id="7247" name="Text Box 79">
          <a:extLst>
            <a:ext uri="{FF2B5EF4-FFF2-40B4-BE49-F238E27FC236}">
              <a16:creationId xmlns:a16="http://schemas.microsoft.com/office/drawing/2014/main" id="{00000000-0008-0000-0A00-00004F1C0000}"/>
            </a:ext>
          </a:extLst>
        </xdr:cNvPr>
        <xdr:cNvSpPr txBox="1">
          <a:spLocks noChangeArrowheads="1"/>
        </xdr:cNvSpPr>
      </xdr:nvSpPr>
      <xdr:spPr bwMode="auto">
        <a:xfrm>
          <a:off x="2143125" y="6400800"/>
          <a:ext cx="1143000" cy="23050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a:cs typeface="Times"/>
            </a:rPr>
            <a:t>Knowledge dissemination to raise awareness of the capabilities of the electrolyzer facility, its pontential contribution to grid services and the broader future hydrogen landscape. Inform future hydrogen project decision-making.</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 </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 </a:t>
          </a:r>
          <a:endParaRPr lang="en-US" sz="1200" b="0" i="0" u="none" strike="noStrike" baseline="0">
            <a:solidFill>
              <a:srgbClr val="000000"/>
            </a:solidFill>
            <a:latin typeface="Times"/>
            <a:cs typeface="Times"/>
          </a:endParaRPr>
        </a:p>
        <a:p>
          <a:pPr algn="l" rtl="0">
            <a:defRPr sz="1000"/>
          </a:pPr>
          <a:r>
            <a:rPr lang="en-US" sz="1200" b="0" i="0" u="none" strike="noStrike" baseline="0">
              <a:solidFill>
                <a:srgbClr val="000000"/>
              </a:solidFill>
              <a:latin typeface="Times"/>
              <a:cs typeface="Times"/>
            </a:rPr>
            <a:t> </a:t>
          </a:r>
        </a:p>
      </xdr:txBody>
    </xdr:sp>
    <xdr:clientData/>
  </xdr:twoCellAnchor>
  <xdr:twoCellAnchor>
    <xdr:from>
      <xdr:col>3</xdr:col>
      <xdr:colOff>88900</xdr:colOff>
      <xdr:row>41</xdr:row>
      <xdr:rowOff>76200</xdr:rowOff>
    </xdr:from>
    <xdr:to>
      <xdr:col>3</xdr:col>
      <xdr:colOff>317500</xdr:colOff>
      <xdr:row>41</xdr:row>
      <xdr:rowOff>76200</xdr:rowOff>
    </xdr:to>
    <xdr:sp macro="" textlink="">
      <xdr:nvSpPr>
        <xdr:cNvPr id="9940" name="Line 3" descr="sample process flow chart" title="process flow chart">
          <a:extLst>
            <a:ext uri="{FF2B5EF4-FFF2-40B4-BE49-F238E27FC236}">
              <a16:creationId xmlns:a16="http://schemas.microsoft.com/office/drawing/2014/main" id="{00000000-0008-0000-0A00-0000D4260000}"/>
            </a:ext>
            <a:ext uri="{C183D7F6-B498-43B3-948B-1728B52AA6E4}">
              <adec:decorative xmlns:adec="http://schemas.microsoft.com/office/drawing/2017/decorative" xmlns="" val="1"/>
            </a:ext>
          </a:extLst>
        </xdr:cNvPr>
        <xdr:cNvSpPr>
          <a:spLocks noChangeShapeType="1"/>
        </xdr:cNvSpPr>
      </xdr:nvSpPr>
      <xdr:spPr bwMode="auto">
        <a:xfrm>
          <a:off x="1917700" y="6692900"/>
          <a:ext cx="228600" cy="0"/>
        </a:xfrm>
        <a:prstGeom prst="line">
          <a:avLst/>
        </a:prstGeom>
        <a:noFill/>
        <a:ln w="9525">
          <a:solidFill>
            <a:srgbClr val="000000"/>
          </a:solidFill>
          <a:round/>
          <a:headEnd/>
          <a:tailEnd type="triangle" w="med" len="med"/>
        </a:ln>
      </xdr:spPr>
    </xdr:sp>
    <xdr:clientData/>
  </xdr:twoCellAnchor>
  <xdr:twoCellAnchor>
    <xdr:from>
      <xdr:col>5</xdr:col>
      <xdr:colOff>581025</xdr:colOff>
      <xdr:row>10</xdr:row>
      <xdr:rowOff>146050</xdr:rowOff>
    </xdr:from>
    <xdr:to>
      <xdr:col>8</xdr:col>
      <xdr:colOff>400050</xdr:colOff>
      <xdr:row>16</xdr:row>
      <xdr:rowOff>47626</xdr:rowOff>
    </xdr:to>
    <xdr:sp macro="" textlink="">
      <xdr:nvSpPr>
        <xdr:cNvPr id="7245" name="Text Box 77">
          <a:extLst>
            <a:ext uri="{FF2B5EF4-FFF2-40B4-BE49-F238E27FC236}">
              <a16:creationId xmlns:a16="http://schemas.microsoft.com/office/drawing/2014/main" id="{00000000-0008-0000-0A00-00004D1C0000}"/>
            </a:ext>
          </a:extLst>
        </xdr:cNvPr>
        <xdr:cNvSpPr txBox="1">
          <a:spLocks noChangeArrowheads="1"/>
        </xdr:cNvSpPr>
      </xdr:nvSpPr>
      <xdr:spPr bwMode="auto">
        <a:xfrm>
          <a:off x="3629025" y="1917700"/>
          <a:ext cx="1647825" cy="873126"/>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a:ea typeface="+mn-ea"/>
              <a:cs typeface="Times"/>
            </a:rPr>
            <a:t>Barriers identified and further explored (where appropriate), and/or removed (where appropriate</a:t>
          </a:r>
          <a:r>
            <a:rPr lang="en-US" sz="1000" b="0" i="0" u="none" strike="noStrike" baseline="0">
              <a:solidFill>
                <a:srgbClr val="000000"/>
              </a:solidFill>
              <a:latin typeface="Times New Roman"/>
              <a:cs typeface="Times New Roman"/>
            </a:rPr>
            <a:t>)</a:t>
          </a:r>
          <a:r>
            <a:rPr lang="en-US" sz="1200" b="0" i="0" u="none" strike="noStrike" baseline="0">
              <a:solidFill>
                <a:srgbClr val="000000"/>
              </a:solidFill>
              <a:latin typeface="Times"/>
              <a:cs typeface="Times"/>
            </a:rPr>
            <a:t> </a:t>
          </a:r>
        </a:p>
      </xdr:txBody>
    </xdr:sp>
    <xdr:clientData/>
  </xdr:twoCellAnchor>
  <xdr:twoCellAnchor>
    <xdr:from>
      <xdr:col>5</xdr:col>
      <xdr:colOff>476249</xdr:colOff>
      <xdr:row>26</xdr:row>
      <xdr:rowOff>88900</xdr:rowOff>
    </xdr:from>
    <xdr:to>
      <xdr:col>8</xdr:col>
      <xdr:colOff>371474</xdr:colOff>
      <xdr:row>36</xdr:row>
      <xdr:rowOff>95250</xdr:rowOff>
    </xdr:to>
    <xdr:sp macro="" textlink="">
      <xdr:nvSpPr>
        <xdr:cNvPr id="7198" name="Text Box 30">
          <a:extLst>
            <a:ext uri="{FF2B5EF4-FFF2-40B4-BE49-F238E27FC236}">
              <a16:creationId xmlns:a16="http://schemas.microsoft.com/office/drawing/2014/main" id="{00000000-0008-0000-0A00-00001E1C0000}"/>
            </a:ext>
          </a:extLst>
        </xdr:cNvPr>
        <xdr:cNvSpPr txBox="1">
          <a:spLocks noChangeArrowheads="1"/>
        </xdr:cNvSpPr>
      </xdr:nvSpPr>
      <xdr:spPr bwMode="auto">
        <a:xfrm>
          <a:off x="3524249" y="4451350"/>
          <a:ext cx="1724025" cy="16256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a:cs typeface="Times"/>
            </a:rPr>
            <a:t>Understanding of performance capabilites, and the potential for this resources to provide grid services, support intermittent generation, respond to marginal emissions signals.</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 </a:t>
          </a:r>
          <a:endParaRPr lang="en-US" sz="1200" b="0" i="0" u="none" strike="noStrike" baseline="0">
            <a:solidFill>
              <a:srgbClr val="000000"/>
            </a:solidFill>
            <a:latin typeface="Times"/>
            <a:cs typeface="Times"/>
          </a:endParaRPr>
        </a:p>
        <a:p>
          <a:pPr algn="l" rtl="0">
            <a:defRPr sz="1000"/>
          </a:pPr>
          <a:r>
            <a:rPr lang="en-US" sz="1200" b="0" i="0" u="none" strike="noStrike" baseline="0">
              <a:solidFill>
                <a:srgbClr val="000000"/>
              </a:solidFill>
              <a:latin typeface="Times"/>
              <a:cs typeface="Times"/>
            </a:rPr>
            <a:t> </a:t>
          </a:r>
        </a:p>
      </xdr:txBody>
    </xdr:sp>
    <xdr:clientData/>
  </xdr:twoCellAnchor>
  <xdr:twoCellAnchor>
    <xdr:from>
      <xdr:col>5</xdr:col>
      <xdr:colOff>476250</xdr:colOff>
      <xdr:row>38</xdr:row>
      <xdr:rowOff>98425</xdr:rowOff>
    </xdr:from>
    <xdr:to>
      <xdr:col>8</xdr:col>
      <xdr:colOff>342900</xdr:colOff>
      <xdr:row>46</xdr:row>
      <xdr:rowOff>66691</xdr:rowOff>
    </xdr:to>
    <xdr:sp macro="" textlink="">
      <xdr:nvSpPr>
        <xdr:cNvPr id="7234" name="Text Box 66">
          <a:extLst>
            <a:ext uri="{FF2B5EF4-FFF2-40B4-BE49-F238E27FC236}">
              <a16:creationId xmlns:a16="http://schemas.microsoft.com/office/drawing/2014/main" id="{00000000-0008-0000-0A00-0000421C0000}"/>
            </a:ext>
          </a:extLst>
        </xdr:cNvPr>
        <xdr:cNvSpPr txBox="1">
          <a:spLocks noChangeArrowheads="1"/>
        </xdr:cNvSpPr>
      </xdr:nvSpPr>
      <xdr:spPr bwMode="auto">
        <a:xfrm>
          <a:off x="3524250" y="6403975"/>
          <a:ext cx="1695450" cy="1263666"/>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a:cs typeface="Times"/>
            </a:rPr>
            <a:t>Awareness increases of turnkey solutions in the commercial sector</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Evaluation results demonstrate technical capabilities of this new resource.</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 </a:t>
          </a:r>
          <a:endParaRPr lang="en-US" sz="1200" b="0" i="0" u="none" strike="noStrike" baseline="0">
            <a:solidFill>
              <a:srgbClr val="000000"/>
            </a:solidFill>
            <a:latin typeface="Times"/>
            <a:cs typeface="Times"/>
          </a:endParaRPr>
        </a:p>
        <a:p>
          <a:pPr algn="l" rtl="0">
            <a:defRPr sz="1000"/>
          </a:pPr>
          <a:r>
            <a:rPr lang="en-US" sz="1200" b="0" i="0" u="none" strike="noStrike" baseline="0">
              <a:solidFill>
                <a:srgbClr val="000000"/>
              </a:solidFill>
              <a:latin typeface="Times"/>
              <a:cs typeface="Times"/>
            </a:rPr>
            <a:t> </a:t>
          </a:r>
        </a:p>
      </xdr:txBody>
    </xdr:sp>
    <xdr:clientData/>
  </xdr:twoCellAnchor>
  <xdr:twoCellAnchor>
    <xdr:from>
      <xdr:col>9</xdr:col>
      <xdr:colOff>476249</xdr:colOff>
      <xdr:row>30</xdr:row>
      <xdr:rowOff>123825</xdr:rowOff>
    </xdr:from>
    <xdr:to>
      <xdr:col>12</xdr:col>
      <xdr:colOff>66674</xdr:colOff>
      <xdr:row>38</xdr:row>
      <xdr:rowOff>0</xdr:rowOff>
    </xdr:to>
    <xdr:sp macro="" textlink="">
      <xdr:nvSpPr>
        <xdr:cNvPr id="7255" name="Text Box 87">
          <a:extLst>
            <a:ext uri="{FF2B5EF4-FFF2-40B4-BE49-F238E27FC236}">
              <a16:creationId xmlns:a16="http://schemas.microsoft.com/office/drawing/2014/main" id="{00000000-0008-0000-0A00-0000571C0000}"/>
            </a:ext>
          </a:extLst>
        </xdr:cNvPr>
        <xdr:cNvSpPr txBox="1">
          <a:spLocks noChangeArrowheads="1"/>
        </xdr:cNvSpPr>
      </xdr:nvSpPr>
      <xdr:spPr bwMode="auto">
        <a:xfrm>
          <a:off x="5962649" y="5133975"/>
          <a:ext cx="1419225" cy="1171575"/>
        </a:xfrm>
        <a:prstGeom prst="rect">
          <a:avLst/>
        </a:prstGeom>
        <a:solidFill>
          <a:srgbClr val="FFFFFF"/>
        </a:solidFill>
        <a:ln w="9525">
          <a:solidFill>
            <a:srgbClr val="000000"/>
          </a:solidFill>
          <a:prstDash val="solid"/>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a:cs typeface="Times"/>
            </a:rPr>
            <a:t>Additional companies implement similar solutions and contribute towards developing the hydrogen landscape in Ontario and supporting Ontario's electricity grid</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 </a:t>
          </a:r>
        </a:p>
      </xdr:txBody>
    </xdr:sp>
    <xdr:clientData/>
  </xdr:twoCellAnchor>
  <xdr:twoCellAnchor>
    <xdr:from>
      <xdr:col>9</xdr:col>
      <xdr:colOff>457199</xdr:colOff>
      <xdr:row>6</xdr:row>
      <xdr:rowOff>117474</xdr:rowOff>
    </xdr:from>
    <xdr:to>
      <xdr:col>12</xdr:col>
      <xdr:colOff>85724</xdr:colOff>
      <xdr:row>17</xdr:row>
      <xdr:rowOff>85724</xdr:rowOff>
    </xdr:to>
    <xdr:sp macro="" textlink="">
      <xdr:nvSpPr>
        <xdr:cNvPr id="7230" name="Text Box 62">
          <a:extLst>
            <a:ext uri="{FF2B5EF4-FFF2-40B4-BE49-F238E27FC236}">
              <a16:creationId xmlns:a16="http://schemas.microsoft.com/office/drawing/2014/main" id="{00000000-0008-0000-0A00-00003E1C0000}"/>
            </a:ext>
          </a:extLst>
        </xdr:cNvPr>
        <xdr:cNvSpPr txBox="1">
          <a:spLocks noChangeArrowheads="1"/>
        </xdr:cNvSpPr>
      </xdr:nvSpPr>
      <xdr:spPr bwMode="auto">
        <a:xfrm>
          <a:off x="5943599" y="1241424"/>
          <a:ext cx="1457325" cy="17494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a:cs typeface="Times"/>
            </a:rPr>
            <a:t>Verified performance demonstrating that the technology can provide grid services in accordance to IESO Market Rules. </a:t>
          </a:r>
        </a:p>
        <a:p>
          <a:pPr algn="l" rtl="0">
            <a:defRPr sz="1000"/>
          </a:pPr>
          <a:r>
            <a:rPr lang="en-US" sz="1000" b="0" i="0" u="none" strike="noStrike" baseline="0">
              <a:solidFill>
                <a:srgbClr val="000000"/>
              </a:solidFill>
              <a:latin typeface="Times"/>
              <a:cs typeface="Times"/>
            </a:rPr>
            <a:t>Verified performance of other services (e.g. supporting renewables, respnding to marginal emissions signals).</a:t>
          </a:r>
          <a:endParaRPr lang="en-US" sz="1200" b="0" i="0" u="none" strike="noStrike" baseline="0">
            <a:solidFill>
              <a:srgbClr val="000000"/>
            </a:solidFill>
            <a:latin typeface="Times"/>
            <a:cs typeface="Times"/>
          </a:endParaRPr>
        </a:p>
        <a:p>
          <a:pPr algn="l" rtl="0">
            <a:defRPr sz="1000"/>
          </a:pPr>
          <a:r>
            <a:rPr lang="en-US" sz="1200" b="0" i="0" u="none" strike="noStrike" baseline="0">
              <a:solidFill>
                <a:srgbClr val="000000"/>
              </a:solidFill>
              <a:latin typeface="Times"/>
              <a:cs typeface="Times"/>
            </a:rPr>
            <a:t> </a:t>
          </a:r>
        </a:p>
      </xdr:txBody>
    </xdr:sp>
    <xdr:clientData/>
  </xdr:twoCellAnchor>
  <xdr:twoCellAnchor>
    <xdr:from>
      <xdr:col>9</xdr:col>
      <xdr:colOff>466725</xdr:colOff>
      <xdr:row>18</xdr:row>
      <xdr:rowOff>12699</xdr:rowOff>
    </xdr:from>
    <xdr:to>
      <xdr:col>12</xdr:col>
      <xdr:colOff>85725</xdr:colOff>
      <xdr:row>24</xdr:row>
      <xdr:rowOff>66674</xdr:rowOff>
    </xdr:to>
    <xdr:sp macro="" textlink="">
      <xdr:nvSpPr>
        <xdr:cNvPr id="7172" name="Text Box 4">
          <a:extLst>
            <a:ext uri="{FF2B5EF4-FFF2-40B4-BE49-F238E27FC236}">
              <a16:creationId xmlns:a16="http://schemas.microsoft.com/office/drawing/2014/main" id="{00000000-0008-0000-0A00-0000041C0000}"/>
            </a:ext>
          </a:extLst>
        </xdr:cNvPr>
        <xdr:cNvSpPr txBox="1">
          <a:spLocks noChangeArrowheads="1"/>
        </xdr:cNvSpPr>
      </xdr:nvSpPr>
      <xdr:spPr bwMode="auto">
        <a:xfrm>
          <a:off x="5953125" y="3079749"/>
          <a:ext cx="1447800" cy="102552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a:cs typeface="Times"/>
            </a:rPr>
            <a:t>Costs, barriers, opportunities associated with implementing this technology are identified, including policy/regulatory.</a:t>
          </a:r>
        </a:p>
      </xdr:txBody>
    </xdr:sp>
    <xdr:clientData/>
  </xdr:twoCellAnchor>
  <xdr:twoCellAnchor>
    <xdr:from>
      <xdr:col>9</xdr:col>
      <xdr:colOff>466725</xdr:colOff>
      <xdr:row>24</xdr:row>
      <xdr:rowOff>146049</xdr:rowOff>
    </xdr:from>
    <xdr:to>
      <xdr:col>12</xdr:col>
      <xdr:colOff>85725</xdr:colOff>
      <xdr:row>30</xdr:row>
      <xdr:rowOff>38100</xdr:rowOff>
    </xdr:to>
    <xdr:sp macro="" textlink="">
      <xdr:nvSpPr>
        <xdr:cNvPr id="7212" name="Text Box 44">
          <a:extLst>
            <a:ext uri="{FF2B5EF4-FFF2-40B4-BE49-F238E27FC236}">
              <a16:creationId xmlns:a16="http://schemas.microsoft.com/office/drawing/2014/main" id="{00000000-0008-0000-0A00-00002C1C0000}"/>
            </a:ext>
          </a:extLst>
        </xdr:cNvPr>
        <xdr:cNvSpPr txBox="1">
          <a:spLocks noChangeArrowheads="1"/>
        </xdr:cNvSpPr>
      </xdr:nvSpPr>
      <xdr:spPr bwMode="auto">
        <a:xfrm>
          <a:off x="5953125" y="4184649"/>
          <a:ext cx="1447800" cy="863601"/>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Broader awareness and understanding of this technology and its pontential role in Ontario. </a:t>
          </a:r>
          <a:endParaRPr lang="en-US" sz="1200" b="0" i="0" u="none" strike="noStrike" baseline="0">
            <a:solidFill>
              <a:srgbClr val="000000"/>
            </a:solidFill>
            <a:latin typeface="Times"/>
            <a:cs typeface="Times"/>
          </a:endParaRPr>
        </a:p>
        <a:p>
          <a:pPr algn="l" rtl="0">
            <a:defRPr sz="1000"/>
          </a:pPr>
          <a:r>
            <a:rPr lang="en-US" sz="1200" b="0" i="0" u="none" strike="noStrike" baseline="0">
              <a:solidFill>
                <a:srgbClr val="000000"/>
              </a:solidFill>
              <a:latin typeface="Times"/>
              <a:cs typeface="Times"/>
            </a:rPr>
            <a:t> </a:t>
          </a:r>
        </a:p>
      </xdr:txBody>
    </xdr:sp>
    <xdr:clientData/>
  </xdr:twoCellAnchor>
  <xdr:twoCellAnchor>
    <xdr:from>
      <xdr:col>5</xdr:col>
      <xdr:colOff>346075</xdr:colOff>
      <xdr:row>8</xdr:row>
      <xdr:rowOff>142875</xdr:rowOff>
    </xdr:from>
    <xdr:to>
      <xdr:col>5</xdr:col>
      <xdr:colOff>574675</xdr:colOff>
      <xdr:row>8</xdr:row>
      <xdr:rowOff>142875</xdr:rowOff>
    </xdr:to>
    <xdr:sp macro="" textlink="">
      <xdr:nvSpPr>
        <xdr:cNvPr id="9957" name="Line 12" descr="sample process flow chart" title="process flow chart">
          <a:extLst>
            <a:ext uri="{FF2B5EF4-FFF2-40B4-BE49-F238E27FC236}">
              <a16:creationId xmlns:a16="http://schemas.microsoft.com/office/drawing/2014/main" id="{00000000-0008-0000-0A00-0000E5260000}"/>
            </a:ext>
            <a:ext uri="{C183D7F6-B498-43B3-948B-1728B52AA6E4}">
              <adec:decorative xmlns:adec="http://schemas.microsoft.com/office/drawing/2017/decorative" xmlns="" val="1"/>
            </a:ext>
          </a:extLst>
        </xdr:cNvPr>
        <xdr:cNvSpPr>
          <a:spLocks noChangeShapeType="1"/>
        </xdr:cNvSpPr>
      </xdr:nvSpPr>
      <xdr:spPr bwMode="auto">
        <a:xfrm>
          <a:off x="3394075" y="1590675"/>
          <a:ext cx="228600" cy="0"/>
        </a:xfrm>
        <a:prstGeom prst="line">
          <a:avLst/>
        </a:prstGeom>
        <a:noFill/>
        <a:ln w="9525">
          <a:solidFill>
            <a:srgbClr val="000000"/>
          </a:solidFill>
          <a:round/>
          <a:headEnd/>
          <a:tailEnd type="triangle" w="med" len="med"/>
        </a:ln>
      </xdr:spPr>
    </xdr:sp>
    <xdr:clientData/>
  </xdr:twoCellAnchor>
  <xdr:twoCellAnchor>
    <xdr:from>
      <xdr:col>5</xdr:col>
      <xdr:colOff>571499</xdr:colOff>
      <xdr:row>6</xdr:row>
      <xdr:rowOff>136524</xdr:rowOff>
    </xdr:from>
    <xdr:to>
      <xdr:col>8</xdr:col>
      <xdr:colOff>390524</xdr:colOff>
      <xdr:row>10</xdr:row>
      <xdr:rowOff>47625</xdr:rowOff>
    </xdr:to>
    <xdr:sp macro="" textlink="">
      <xdr:nvSpPr>
        <xdr:cNvPr id="7232" name="Text Box 64">
          <a:extLst>
            <a:ext uri="{FF2B5EF4-FFF2-40B4-BE49-F238E27FC236}">
              <a16:creationId xmlns:a16="http://schemas.microsoft.com/office/drawing/2014/main" id="{00000000-0008-0000-0A00-0000401C0000}"/>
            </a:ext>
          </a:extLst>
        </xdr:cNvPr>
        <xdr:cNvSpPr txBox="1">
          <a:spLocks noChangeArrowheads="1"/>
        </xdr:cNvSpPr>
      </xdr:nvSpPr>
      <xdr:spPr bwMode="auto">
        <a:xfrm>
          <a:off x="3619499" y="1260474"/>
          <a:ext cx="1647825" cy="558801"/>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a:cs typeface="Times"/>
            </a:rPr>
            <a:t>Understand the challenges and opportunities of installating an electrolyzer</a:t>
          </a:r>
        </a:p>
      </xdr:txBody>
    </xdr:sp>
    <xdr:clientData/>
  </xdr:twoCellAnchor>
  <xdr:twoCellAnchor>
    <xdr:from>
      <xdr:col>5</xdr:col>
      <xdr:colOff>590550</xdr:colOff>
      <xdr:row>16</xdr:row>
      <xdr:rowOff>114301</xdr:rowOff>
    </xdr:from>
    <xdr:to>
      <xdr:col>8</xdr:col>
      <xdr:colOff>381000</xdr:colOff>
      <xdr:row>22</xdr:row>
      <xdr:rowOff>0</xdr:rowOff>
    </xdr:to>
    <xdr:sp macro="" textlink="">
      <xdr:nvSpPr>
        <xdr:cNvPr id="7236" name="Text Box 68">
          <a:extLst>
            <a:ext uri="{FF2B5EF4-FFF2-40B4-BE49-F238E27FC236}">
              <a16:creationId xmlns:a16="http://schemas.microsoft.com/office/drawing/2014/main" id="{00000000-0008-0000-0A00-0000441C0000}"/>
            </a:ext>
          </a:extLst>
        </xdr:cNvPr>
        <xdr:cNvSpPr txBox="1">
          <a:spLocks noChangeArrowheads="1"/>
        </xdr:cNvSpPr>
      </xdr:nvSpPr>
      <xdr:spPr bwMode="auto">
        <a:xfrm>
          <a:off x="3638550" y="2857501"/>
          <a:ext cx="1619250" cy="857249"/>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a:cs typeface="Times"/>
            </a:rPr>
            <a:t>Clear understanding of targeted tests,  expected outputs and how performance will be measured</a:t>
          </a:r>
          <a:endParaRPr lang="en-US" sz="1200" b="0" i="0" u="none" strike="noStrike" baseline="0">
            <a:solidFill>
              <a:srgbClr val="000000"/>
            </a:solidFill>
            <a:latin typeface="Times"/>
            <a:cs typeface="Times"/>
          </a:endParaRPr>
        </a:p>
        <a:p>
          <a:pPr algn="l" rtl="0">
            <a:defRPr sz="1000"/>
          </a:pPr>
          <a:r>
            <a:rPr lang="en-US" sz="1000" b="0" i="0" u="none" strike="noStrike" baseline="0">
              <a:solidFill>
                <a:srgbClr val="000000"/>
              </a:solidFill>
              <a:latin typeface="Times"/>
              <a:cs typeface="Times"/>
            </a:rPr>
            <a:t> </a:t>
          </a:r>
          <a:endParaRPr lang="en-US" sz="1200" b="0" i="0" u="none" strike="noStrike" baseline="0">
            <a:solidFill>
              <a:srgbClr val="000000"/>
            </a:solidFill>
            <a:latin typeface="Times"/>
            <a:cs typeface="Times"/>
          </a:endParaRPr>
        </a:p>
        <a:p>
          <a:pPr algn="l" rtl="0">
            <a:defRPr sz="1000"/>
          </a:pPr>
          <a:r>
            <a:rPr lang="en-US" sz="1200" b="0" i="0" u="none" strike="noStrike" baseline="0">
              <a:solidFill>
                <a:srgbClr val="000000"/>
              </a:solidFill>
              <a:latin typeface="Times"/>
              <a:cs typeface="Times"/>
            </a:rPr>
            <a:t> </a:t>
          </a:r>
        </a:p>
      </xdr:txBody>
    </xdr:sp>
    <xdr:clientData/>
  </xdr:twoCellAnchor>
  <xdr:twoCellAnchor>
    <xdr:from>
      <xdr:col>3</xdr:col>
      <xdr:colOff>98425</xdr:colOff>
      <xdr:row>17</xdr:row>
      <xdr:rowOff>104775</xdr:rowOff>
    </xdr:from>
    <xdr:to>
      <xdr:col>3</xdr:col>
      <xdr:colOff>327025</xdr:colOff>
      <xdr:row>17</xdr:row>
      <xdr:rowOff>104775</xdr:rowOff>
    </xdr:to>
    <xdr:sp macro="" textlink="">
      <xdr:nvSpPr>
        <xdr:cNvPr id="9974" name="Line 78" descr="sample process flow chart" title="process flow chart">
          <a:extLst>
            <a:ext uri="{FF2B5EF4-FFF2-40B4-BE49-F238E27FC236}">
              <a16:creationId xmlns:a16="http://schemas.microsoft.com/office/drawing/2014/main" id="{00000000-0008-0000-0A00-0000F6260000}"/>
            </a:ext>
            <a:ext uri="{C183D7F6-B498-43B3-948B-1728B52AA6E4}">
              <adec:decorative xmlns:adec="http://schemas.microsoft.com/office/drawing/2017/decorative" xmlns="" val="1"/>
            </a:ext>
          </a:extLst>
        </xdr:cNvPr>
        <xdr:cNvSpPr>
          <a:spLocks noChangeShapeType="1"/>
        </xdr:cNvSpPr>
      </xdr:nvSpPr>
      <xdr:spPr bwMode="auto">
        <a:xfrm>
          <a:off x="1927225" y="3009900"/>
          <a:ext cx="228600" cy="0"/>
        </a:xfrm>
        <a:prstGeom prst="line">
          <a:avLst/>
        </a:prstGeom>
        <a:noFill/>
        <a:ln w="9525">
          <a:solidFill>
            <a:srgbClr val="000000"/>
          </a:solidFill>
          <a:round/>
          <a:headEnd/>
          <a:tailEnd type="triangle" w="med" len="med"/>
        </a:ln>
      </xdr:spPr>
    </xdr:sp>
    <xdr:clientData/>
  </xdr:twoCellAnchor>
  <xdr:twoCellAnchor>
    <xdr:from>
      <xdr:col>5</xdr:col>
      <xdr:colOff>269875</xdr:colOff>
      <xdr:row>30</xdr:row>
      <xdr:rowOff>139700</xdr:rowOff>
    </xdr:from>
    <xdr:to>
      <xdr:col>5</xdr:col>
      <xdr:colOff>498475</xdr:colOff>
      <xdr:row>30</xdr:row>
      <xdr:rowOff>139700</xdr:rowOff>
    </xdr:to>
    <xdr:sp macro="" textlink="">
      <xdr:nvSpPr>
        <xdr:cNvPr id="9981" name="Line 28" descr="sample process flow chart" title="process folow chart">
          <a:extLst>
            <a:ext uri="{FF2B5EF4-FFF2-40B4-BE49-F238E27FC236}">
              <a16:creationId xmlns:a16="http://schemas.microsoft.com/office/drawing/2014/main" id="{00000000-0008-0000-0A00-0000FD260000}"/>
            </a:ext>
            <a:ext uri="{C183D7F6-B498-43B3-948B-1728B52AA6E4}">
              <adec:decorative xmlns:adec="http://schemas.microsoft.com/office/drawing/2017/decorative" xmlns="" val="1"/>
            </a:ext>
          </a:extLst>
        </xdr:cNvPr>
        <xdr:cNvSpPr>
          <a:spLocks noChangeShapeType="1"/>
        </xdr:cNvSpPr>
      </xdr:nvSpPr>
      <xdr:spPr bwMode="auto">
        <a:xfrm>
          <a:off x="3317875" y="5149850"/>
          <a:ext cx="228600" cy="0"/>
        </a:xfrm>
        <a:prstGeom prst="line">
          <a:avLst/>
        </a:prstGeom>
        <a:noFill/>
        <a:ln w="9525">
          <a:solidFill>
            <a:srgbClr val="000000"/>
          </a:solidFill>
          <a:round/>
          <a:headEnd/>
          <a:tailEnd type="triangle" w="med" len="med"/>
        </a:ln>
      </xdr:spPr>
    </xdr:sp>
    <xdr:clientData/>
  </xdr:twoCellAnchor>
  <xdr:twoCellAnchor>
    <xdr:from>
      <xdr:col>5</xdr:col>
      <xdr:colOff>241300</xdr:colOff>
      <xdr:row>41</xdr:row>
      <xdr:rowOff>76200</xdr:rowOff>
    </xdr:from>
    <xdr:to>
      <xdr:col>5</xdr:col>
      <xdr:colOff>469900</xdr:colOff>
      <xdr:row>41</xdr:row>
      <xdr:rowOff>76200</xdr:rowOff>
    </xdr:to>
    <xdr:sp macro="" textlink="">
      <xdr:nvSpPr>
        <xdr:cNvPr id="10003" name="Line 52" descr="sample process flow chart" title="process flow chart">
          <a:extLst>
            <a:ext uri="{FF2B5EF4-FFF2-40B4-BE49-F238E27FC236}">
              <a16:creationId xmlns:a16="http://schemas.microsoft.com/office/drawing/2014/main" id="{00000000-0008-0000-0A00-000013270000}"/>
            </a:ext>
            <a:ext uri="{C183D7F6-B498-43B3-948B-1728B52AA6E4}">
              <adec:decorative xmlns:adec="http://schemas.microsoft.com/office/drawing/2017/decorative" xmlns="" val="1"/>
            </a:ext>
          </a:extLst>
        </xdr:cNvPr>
        <xdr:cNvSpPr>
          <a:spLocks noChangeShapeType="1"/>
        </xdr:cNvSpPr>
      </xdr:nvSpPr>
      <xdr:spPr bwMode="auto">
        <a:xfrm>
          <a:off x="3289300" y="6692900"/>
          <a:ext cx="228600" cy="0"/>
        </a:xfrm>
        <a:prstGeom prst="line">
          <a:avLst/>
        </a:prstGeom>
        <a:noFill/>
        <a:ln w="9525">
          <a:solidFill>
            <a:srgbClr val="000000"/>
          </a:solidFill>
          <a:round/>
          <a:headEnd/>
          <a:tailEnd type="triangle" w="med" len="med"/>
        </a:ln>
      </xdr:spPr>
    </xdr:sp>
    <xdr:clientData/>
  </xdr:twoCellAnchor>
  <xdr:twoCellAnchor>
    <xdr:from>
      <xdr:col>3</xdr:col>
      <xdr:colOff>95250</xdr:colOff>
      <xdr:row>28</xdr:row>
      <xdr:rowOff>0</xdr:rowOff>
    </xdr:from>
    <xdr:to>
      <xdr:col>3</xdr:col>
      <xdr:colOff>323850</xdr:colOff>
      <xdr:row>28</xdr:row>
      <xdr:rowOff>0</xdr:rowOff>
    </xdr:to>
    <xdr:sp macro="" textlink="">
      <xdr:nvSpPr>
        <xdr:cNvPr id="93" name="Line 78" descr="sample process flow chart" title="process flow chart">
          <a:extLst>
            <a:ext uri="{FF2B5EF4-FFF2-40B4-BE49-F238E27FC236}">
              <a16:creationId xmlns:a16="http://schemas.microsoft.com/office/drawing/2014/main" id="{00000000-0008-0000-0A00-0000F6260000}"/>
            </a:ext>
            <a:ext uri="{C183D7F6-B498-43B3-948B-1728B52AA6E4}">
              <adec:decorative xmlns:adec="http://schemas.microsoft.com/office/drawing/2017/decorative" xmlns="" val="1"/>
            </a:ext>
          </a:extLst>
        </xdr:cNvPr>
        <xdr:cNvSpPr>
          <a:spLocks noChangeShapeType="1"/>
        </xdr:cNvSpPr>
      </xdr:nvSpPr>
      <xdr:spPr bwMode="auto">
        <a:xfrm>
          <a:off x="1924050" y="4686300"/>
          <a:ext cx="228600" cy="0"/>
        </a:xfrm>
        <a:prstGeom prst="line">
          <a:avLst/>
        </a:prstGeom>
        <a:noFill/>
        <a:ln w="9525">
          <a:solidFill>
            <a:srgbClr val="000000"/>
          </a:solidFill>
          <a:round/>
          <a:headEnd/>
          <a:tailEnd type="triangle" w="med" len="med"/>
        </a:ln>
      </xdr:spPr>
    </xdr:sp>
    <xdr:clientData/>
  </xdr:twoCellAnchor>
  <xdr:twoCellAnchor>
    <xdr:from>
      <xdr:col>5</xdr:col>
      <xdr:colOff>355600</xdr:colOff>
      <xdr:row>12</xdr:row>
      <xdr:rowOff>9525</xdr:rowOff>
    </xdr:from>
    <xdr:to>
      <xdr:col>5</xdr:col>
      <xdr:colOff>584200</xdr:colOff>
      <xdr:row>12</xdr:row>
      <xdr:rowOff>9525</xdr:rowOff>
    </xdr:to>
    <xdr:sp macro="" textlink="">
      <xdr:nvSpPr>
        <xdr:cNvPr id="94" name="Line 12" descr="sample process flow chart" title="process flow chart">
          <a:extLst>
            <a:ext uri="{FF2B5EF4-FFF2-40B4-BE49-F238E27FC236}">
              <a16:creationId xmlns:a16="http://schemas.microsoft.com/office/drawing/2014/main" id="{00000000-0008-0000-0A00-0000E5260000}"/>
            </a:ext>
            <a:ext uri="{C183D7F6-B498-43B3-948B-1728B52AA6E4}">
              <adec:decorative xmlns:adec="http://schemas.microsoft.com/office/drawing/2017/decorative" xmlns="" val="1"/>
            </a:ext>
          </a:extLst>
        </xdr:cNvPr>
        <xdr:cNvSpPr>
          <a:spLocks noChangeShapeType="1"/>
        </xdr:cNvSpPr>
      </xdr:nvSpPr>
      <xdr:spPr bwMode="auto">
        <a:xfrm>
          <a:off x="3403600" y="2105025"/>
          <a:ext cx="228600" cy="0"/>
        </a:xfrm>
        <a:prstGeom prst="line">
          <a:avLst/>
        </a:prstGeom>
        <a:noFill/>
        <a:ln w="9525">
          <a:solidFill>
            <a:srgbClr val="000000"/>
          </a:solidFill>
          <a:round/>
          <a:headEnd/>
          <a:tailEnd type="triangle" w="med" len="med"/>
        </a:ln>
      </xdr:spPr>
    </xdr:sp>
    <xdr:clientData/>
  </xdr:twoCellAnchor>
  <xdr:twoCellAnchor>
    <xdr:from>
      <xdr:col>5</xdr:col>
      <xdr:colOff>361950</xdr:colOff>
      <xdr:row>15</xdr:row>
      <xdr:rowOff>104775</xdr:rowOff>
    </xdr:from>
    <xdr:to>
      <xdr:col>5</xdr:col>
      <xdr:colOff>590550</xdr:colOff>
      <xdr:row>15</xdr:row>
      <xdr:rowOff>104775</xdr:rowOff>
    </xdr:to>
    <xdr:sp macro="" textlink="">
      <xdr:nvSpPr>
        <xdr:cNvPr id="95" name="Line 14" descr="sample process flow chart" title="process flow">
          <a:extLst>
            <a:ext uri="{FF2B5EF4-FFF2-40B4-BE49-F238E27FC236}">
              <a16:creationId xmlns:a16="http://schemas.microsoft.com/office/drawing/2014/main" id="{00000000-0008-0000-0A00-0000EC260000}"/>
            </a:ext>
            <a:ext uri="{C183D7F6-B498-43B3-948B-1728B52AA6E4}">
              <adec:decorative xmlns:adec="http://schemas.microsoft.com/office/drawing/2017/decorative" xmlns="" val="1"/>
            </a:ext>
          </a:extLst>
        </xdr:cNvPr>
        <xdr:cNvSpPr>
          <a:spLocks noChangeShapeType="1"/>
        </xdr:cNvSpPr>
      </xdr:nvSpPr>
      <xdr:spPr bwMode="auto">
        <a:xfrm>
          <a:off x="3409950" y="2686050"/>
          <a:ext cx="228600" cy="0"/>
        </a:xfrm>
        <a:prstGeom prst="line">
          <a:avLst/>
        </a:prstGeom>
        <a:noFill/>
        <a:ln w="9525">
          <a:solidFill>
            <a:srgbClr val="000000"/>
          </a:solidFill>
          <a:round/>
          <a:headEnd/>
          <a:tailEnd type="triangle" w="med" len="med"/>
        </a:ln>
      </xdr:spPr>
    </xdr:sp>
    <xdr:clientData/>
  </xdr:twoCellAnchor>
  <xdr:twoCellAnchor>
    <xdr:from>
      <xdr:col>5</xdr:col>
      <xdr:colOff>371475</xdr:colOff>
      <xdr:row>18</xdr:row>
      <xdr:rowOff>9525</xdr:rowOff>
    </xdr:from>
    <xdr:to>
      <xdr:col>5</xdr:col>
      <xdr:colOff>600075</xdr:colOff>
      <xdr:row>18</xdr:row>
      <xdr:rowOff>9525</xdr:rowOff>
    </xdr:to>
    <xdr:sp macro="" textlink="">
      <xdr:nvSpPr>
        <xdr:cNvPr id="96" name="Line 14" descr="sample process flow chart" title="process flow chart">
          <a:extLst>
            <a:ext uri="{FF2B5EF4-FFF2-40B4-BE49-F238E27FC236}">
              <a16:creationId xmlns:a16="http://schemas.microsoft.com/office/drawing/2014/main" id="{00000000-0008-0000-0A00-0000EC260000}"/>
            </a:ext>
            <a:ext uri="{C183D7F6-B498-43B3-948B-1728B52AA6E4}">
              <adec:decorative xmlns:adec="http://schemas.microsoft.com/office/drawing/2017/decorative" xmlns="" val="1"/>
            </a:ext>
          </a:extLst>
        </xdr:cNvPr>
        <xdr:cNvSpPr>
          <a:spLocks noChangeShapeType="1"/>
        </xdr:cNvSpPr>
      </xdr:nvSpPr>
      <xdr:spPr bwMode="auto">
        <a:xfrm>
          <a:off x="3419475" y="3076575"/>
          <a:ext cx="228600" cy="0"/>
        </a:xfrm>
        <a:prstGeom prst="line">
          <a:avLst/>
        </a:prstGeom>
        <a:noFill/>
        <a:ln w="9525">
          <a:solidFill>
            <a:srgbClr val="000000"/>
          </a:solidFill>
          <a:round/>
          <a:headEnd/>
          <a:tailEnd type="triangle" w="med" len="med"/>
        </a:ln>
      </xdr:spPr>
    </xdr:sp>
    <xdr:clientData/>
  </xdr:twoCellAnchor>
  <xdr:twoCellAnchor>
    <xdr:from>
      <xdr:col>8</xdr:col>
      <xdr:colOff>390523</xdr:colOff>
      <xdr:row>8</xdr:row>
      <xdr:rowOff>31749</xdr:rowOff>
    </xdr:from>
    <xdr:to>
      <xdr:col>9</xdr:col>
      <xdr:colOff>142874</xdr:colOff>
      <xdr:row>8</xdr:row>
      <xdr:rowOff>31749</xdr:rowOff>
    </xdr:to>
    <xdr:sp macro="" textlink="">
      <xdr:nvSpPr>
        <xdr:cNvPr id="97" name="Line 14" descr="sample process flow chart" title="process flow chart">
          <a:extLst>
            <a:ext uri="{FF2B5EF4-FFF2-40B4-BE49-F238E27FC236}">
              <a16:creationId xmlns:a16="http://schemas.microsoft.com/office/drawing/2014/main" id="{00000000-0008-0000-0A00-0000EC260000}"/>
            </a:ext>
            <a:ext uri="{C183D7F6-B498-43B3-948B-1728B52AA6E4}">
              <adec:decorative xmlns:adec="http://schemas.microsoft.com/office/drawing/2017/decorative" xmlns="" val="1"/>
            </a:ext>
          </a:extLst>
        </xdr:cNvPr>
        <xdr:cNvSpPr>
          <a:spLocks noChangeShapeType="1"/>
        </xdr:cNvSpPr>
      </xdr:nvSpPr>
      <xdr:spPr bwMode="auto">
        <a:xfrm>
          <a:off x="5267323" y="1479549"/>
          <a:ext cx="361951" cy="0"/>
        </a:xfrm>
        <a:prstGeom prst="line">
          <a:avLst/>
        </a:prstGeom>
        <a:noFill/>
        <a:ln w="9525">
          <a:solidFill>
            <a:srgbClr val="000000"/>
          </a:solidFill>
          <a:round/>
          <a:headEnd/>
          <a:tailEnd type="triangle" w="med" len="med"/>
        </a:ln>
      </xdr:spPr>
    </xdr:sp>
    <xdr:clientData/>
  </xdr:twoCellAnchor>
  <xdr:twoCellAnchor>
    <xdr:from>
      <xdr:col>9</xdr:col>
      <xdr:colOff>133350</xdr:colOff>
      <xdr:row>8</xdr:row>
      <xdr:rowOff>47624</xdr:rowOff>
    </xdr:from>
    <xdr:to>
      <xdr:col>9</xdr:col>
      <xdr:colOff>133350</xdr:colOff>
      <xdr:row>40</xdr:row>
      <xdr:rowOff>95249</xdr:rowOff>
    </xdr:to>
    <xdr:sp macro="" textlink="">
      <xdr:nvSpPr>
        <xdr:cNvPr id="98" name="Line 23" descr="sample process flow chart" title="process flow chart">
          <a:extLst>
            <a:ext uri="{FF2B5EF4-FFF2-40B4-BE49-F238E27FC236}">
              <a16:creationId xmlns:a16="http://schemas.microsoft.com/office/drawing/2014/main" id="{00000000-0008-0000-0A00-0000F3260000}"/>
            </a:ext>
            <a:ext uri="{C183D7F6-B498-43B3-948B-1728B52AA6E4}">
              <adec:decorative xmlns:adec="http://schemas.microsoft.com/office/drawing/2017/decorative" xmlns="" val="1"/>
            </a:ext>
          </a:extLst>
        </xdr:cNvPr>
        <xdr:cNvSpPr>
          <a:spLocks noChangeShapeType="1"/>
        </xdr:cNvSpPr>
      </xdr:nvSpPr>
      <xdr:spPr bwMode="auto">
        <a:xfrm flipV="1">
          <a:off x="5619750" y="1495424"/>
          <a:ext cx="0" cy="5229225"/>
        </a:xfrm>
        <a:prstGeom prst="line">
          <a:avLst/>
        </a:prstGeom>
        <a:noFill/>
        <a:ln w="9525">
          <a:solidFill>
            <a:srgbClr val="000000"/>
          </a:solidFill>
          <a:round/>
          <a:headEnd/>
          <a:tailEnd/>
        </a:ln>
      </xdr:spPr>
    </xdr:sp>
    <xdr:clientData/>
  </xdr:twoCellAnchor>
  <xdr:twoCellAnchor>
    <xdr:from>
      <xdr:col>8</xdr:col>
      <xdr:colOff>400050</xdr:colOff>
      <xdr:row>12</xdr:row>
      <xdr:rowOff>76200</xdr:rowOff>
    </xdr:from>
    <xdr:to>
      <xdr:col>9</xdr:col>
      <xdr:colOff>152401</xdr:colOff>
      <xdr:row>12</xdr:row>
      <xdr:rowOff>76200</xdr:rowOff>
    </xdr:to>
    <xdr:sp macro="" textlink="">
      <xdr:nvSpPr>
        <xdr:cNvPr id="99" name="Line 14" descr="sample process flow chart" title="process flow chart">
          <a:extLst>
            <a:ext uri="{FF2B5EF4-FFF2-40B4-BE49-F238E27FC236}">
              <a16:creationId xmlns:a16="http://schemas.microsoft.com/office/drawing/2014/main" id="{00000000-0008-0000-0A00-0000EC260000}"/>
            </a:ext>
            <a:ext uri="{C183D7F6-B498-43B3-948B-1728B52AA6E4}">
              <adec:decorative xmlns:adec="http://schemas.microsoft.com/office/drawing/2017/decorative" xmlns="" val="1"/>
            </a:ext>
          </a:extLst>
        </xdr:cNvPr>
        <xdr:cNvSpPr>
          <a:spLocks noChangeShapeType="1"/>
        </xdr:cNvSpPr>
      </xdr:nvSpPr>
      <xdr:spPr bwMode="auto">
        <a:xfrm>
          <a:off x="5276850" y="2171700"/>
          <a:ext cx="361951" cy="0"/>
        </a:xfrm>
        <a:prstGeom prst="line">
          <a:avLst/>
        </a:prstGeom>
        <a:noFill/>
        <a:ln w="9525">
          <a:solidFill>
            <a:srgbClr val="000000"/>
          </a:solidFill>
          <a:round/>
          <a:headEnd/>
          <a:tailEnd type="triangle" w="med" len="med"/>
        </a:ln>
      </xdr:spPr>
    </xdr:sp>
    <xdr:clientData/>
  </xdr:twoCellAnchor>
  <xdr:twoCellAnchor>
    <xdr:from>
      <xdr:col>8</xdr:col>
      <xdr:colOff>381000</xdr:colOff>
      <xdr:row>18</xdr:row>
      <xdr:rowOff>9525</xdr:rowOff>
    </xdr:from>
    <xdr:to>
      <xdr:col>9</xdr:col>
      <xdr:colOff>133351</xdr:colOff>
      <xdr:row>18</xdr:row>
      <xdr:rowOff>9525</xdr:rowOff>
    </xdr:to>
    <xdr:sp macro="" textlink="">
      <xdr:nvSpPr>
        <xdr:cNvPr id="100" name="Line 14" descr="sample process flow chart" title="process flow chart">
          <a:extLst>
            <a:ext uri="{FF2B5EF4-FFF2-40B4-BE49-F238E27FC236}">
              <a16:creationId xmlns:a16="http://schemas.microsoft.com/office/drawing/2014/main" id="{00000000-0008-0000-0A00-0000EC260000}"/>
            </a:ext>
            <a:ext uri="{C183D7F6-B498-43B3-948B-1728B52AA6E4}">
              <adec:decorative xmlns:adec="http://schemas.microsoft.com/office/drawing/2017/decorative" xmlns="" val="1"/>
            </a:ext>
          </a:extLst>
        </xdr:cNvPr>
        <xdr:cNvSpPr>
          <a:spLocks noChangeShapeType="1"/>
        </xdr:cNvSpPr>
      </xdr:nvSpPr>
      <xdr:spPr bwMode="auto">
        <a:xfrm>
          <a:off x="5257800" y="3076575"/>
          <a:ext cx="361951" cy="0"/>
        </a:xfrm>
        <a:prstGeom prst="line">
          <a:avLst/>
        </a:prstGeom>
        <a:noFill/>
        <a:ln w="9525">
          <a:solidFill>
            <a:srgbClr val="000000"/>
          </a:solidFill>
          <a:round/>
          <a:headEnd/>
          <a:tailEnd type="triangle" w="med" len="med"/>
        </a:ln>
      </xdr:spPr>
    </xdr:sp>
    <xdr:clientData/>
  </xdr:twoCellAnchor>
  <xdr:twoCellAnchor>
    <xdr:from>
      <xdr:col>8</xdr:col>
      <xdr:colOff>371475</xdr:colOff>
      <xdr:row>28</xdr:row>
      <xdr:rowOff>0</xdr:rowOff>
    </xdr:from>
    <xdr:to>
      <xdr:col>9</xdr:col>
      <xdr:colOff>123826</xdr:colOff>
      <xdr:row>28</xdr:row>
      <xdr:rowOff>0</xdr:rowOff>
    </xdr:to>
    <xdr:sp macro="" textlink="">
      <xdr:nvSpPr>
        <xdr:cNvPr id="101" name="Line 14" descr="sample process flow chart" title="process flow chart">
          <a:extLst>
            <a:ext uri="{FF2B5EF4-FFF2-40B4-BE49-F238E27FC236}">
              <a16:creationId xmlns:a16="http://schemas.microsoft.com/office/drawing/2014/main" id="{00000000-0008-0000-0A00-0000EC260000}"/>
            </a:ext>
            <a:ext uri="{C183D7F6-B498-43B3-948B-1728B52AA6E4}">
              <adec:decorative xmlns:adec="http://schemas.microsoft.com/office/drawing/2017/decorative" xmlns="" val="1"/>
            </a:ext>
          </a:extLst>
        </xdr:cNvPr>
        <xdr:cNvSpPr>
          <a:spLocks noChangeShapeType="1"/>
        </xdr:cNvSpPr>
      </xdr:nvSpPr>
      <xdr:spPr bwMode="auto">
        <a:xfrm>
          <a:off x="5248275" y="4686300"/>
          <a:ext cx="361951" cy="0"/>
        </a:xfrm>
        <a:prstGeom prst="line">
          <a:avLst/>
        </a:prstGeom>
        <a:noFill/>
        <a:ln w="9525">
          <a:solidFill>
            <a:srgbClr val="000000"/>
          </a:solidFill>
          <a:round/>
          <a:headEnd/>
          <a:tailEnd type="triangle" w="med" len="med"/>
        </a:ln>
      </xdr:spPr>
    </xdr:sp>
    <xdr:clientData/>
  </xdr:twoCellAnchor>
  <xdr:twoCellAnchor>
    <xdr:from>
      <xdr:col>9</xdr:col>
      <xdr:colOff>114300</xdr:colOff>
      <xdr:row>10</xdr:row>
      <xdr:rowOff>19049</xdr:rowOff>
    </xdr:from>
    <xdr:to>
      <xdr:col>9</xdr:col>
      <xdr:colOff>476251</xdr:colOff>
      <xdr:row>10</xdr:row>
      <xdr:rowOff>19049</xdr:rowOff>
    </xdr:to>
    <xdr:sp macro="" textlink="">
      <xdr:nvSpPr>
        <xdr:cNvPr id="102" name="Line 14" descr="sample process flow chart" title="process flow chart">
          <a:extLst>
            <a:ext uri="{FF2B5EF4-FFF2-40B4-BE49-F238E27FC236}">
              <a16:creationId xmlns:a16="http://schemas.microsoft.com/office/drawing/2014/main" id="{00000000-0008-0000-0A00-0000EC260000}"/>
            </a:ext>
            <a:ext uri="{C183D7F6-B498-43B3-948B-1728B52AA6E4}">
              <adec:decorative xmlns:adec="http://schemas.microsoft.com/office/drawing/2017/decorative" xmlns="" val="1"/>
            </a:ext>
          </a:extLst>
        </xdr:cNvPr>
        <xdr:cNvSpPr>
          <a:spLocks noChangeShapeType="1"/>
        </xdr:cNvSpPr>
      </xdr:nvSpPr>
      <xdr:spPr bwMode="auto">
        <a:xfrm>
          <a:off x="5600700" y="1790699"/>
          <a:ext cx="361951" cy="0"/>
        </a:xfrm>
        <a:prstGeom prst="line">
          <a:avLst/>
        </a:prstGeom>
        <a:noFill/>
        <a:ln w="9525">
          <a:solidFill>
            <a:srgbClr val="000000"/>
          </a:solidFill>
          <a:round/>
          <a:headEnd/>
          <a:tailEnd type="triangle" w="med" len="med"/>
        </a:ln>
      </xdr:spPr>
    </xdr:sp>
    <xdr:clientData/>
  </xdr:twoCellAnchor>
  <xdr:twoCellAnchor>
    <xdr:from>
      <xdr:col>9</xdr:col>
      <xdr:colOff>123825</xdr:colOff>
      <xdr:row>20</xdr:row>
      <xdr:rowOff>9524</xdr:rowOff>
    </xdr:from>
    <xdr:to>
      <xdr:col>9</xdr:col>
      <xdr:colOff>485776</xdr:colOff>
      <xdr:row>20</xdr:row>
      <xdr:rowOff>9524</xdr:rowOff>
    </xdr:to>
    <xdr:sp macro="" textlink="">
      <xdr:nvSpPr>
        <xdr:cNvPr id="103" name="Line 14" descr="sample process flow chart" title="process flow chart">
          <a:extLst>
            <a:ext uri="{FF2B5EF4-FFF2-40B4-BE49-F238E27FC236}">
              <a16:creationId xmlns:a16="http://schemas.microsoft.com/office/drawing/2014/main" id="{00000000-0008-0000-0A00-0000EC260000}"/>
            </a:ext>
            <a:ext uri="{C183D7F6-B498-43B3-948B-1728B52AA6E4}">
              <adec:decorative xmlns:adec="http://schemas.microsoft.com/office/drawing/2017/decorative" xmlns="" val="1"/>
            </a:ext>
          </a:extLst>
        </xdr:cNvPr>
        <xdr:cNvSpPr>
          <a:spLocks noChangeShapeType="1"/>
        </xdr:cNvSpPr>
      </xdr:nvSpPr>
      <xdr:spPr bwMode="auto">
        <a:xfrm>
          <a:off x="5610225" y="3400424"/>
          <a:ext cx="361951" cy="0"/>
        </a:xfrm>
        <a:prstGeom prst="line">
          <a:avLst/>
        </a:prstGeom>
        <a:noFill/>
        <a:ln w="9525">
          <a:solidFill>
            <a:srgbClr val="000000"/>
          </a:solidFill>
          <a:round/>
          <a:headEnd/>
          <a:tailEnd type="triangle" w="med" len="med"/>
        </a:ln>
      </xdr:spPr>
    </xdr:sp>
    <xdr:clientData/>
  </xdr:twoCellAnchor>
  <xdr:twoCellAnchor>
    <xdr:from>
      <xdr:col>8</xdr:col>
      <xdr:colOff>371475</xdr:colOff>
      <xdr:row>40</xdr:row>
      <xdr:rowOff>76200</xdr:rowOff>
    </xdr:from>
    <xdr:to>
      <xdr:col>9</xdr:col>
      <xdr:colOff>123826</xdr:colOff>
      <xdr:row>40</xdr:row>
      <xdr:rowOff>76200</xdr:rowOff>
    </xdr:to>
    <xdr:sp macro="" textlink="">
      <xdr:nvSpPr>
        <xdr:cNvPr id="104" name="Line 14" descr="sample process flow chart" title="process fow chart">
          <a:extLst>
            <a:ext uri="{FF2B5EF4-FFF2-40B4-BE49-F238E27FC236}">
              <a16:creationId xmlns:a16="http://schemas.microsoft.com/office/drawing/2014/main" id="{00000000-0008-0000-0A00-0000EC260000}"/>
            </a:ext>
            <a:ext uri="{C183D7F6-B498-43B3-948B-1728B52AA6E4}">
              <adec:decorative xmlns:adec="http://schemas.microsoft.com/office/drawing/2017/decorative" xmlns="" val="1"/>
            </a:ext>
          </a:extLst>
        </xdr:cNvPr>
        <xdr:cNvSpPr>
          <a:spLocks noChangeShapeType="1"/>
        </xdr:cNvSpPr>
      </xdr:nvSpPr>
      <xdr:spPr bwMode="auto">
        <a:xfrm>
          <a:off x="5248275" y="6705600"/>
          <a:ext cx="361951" cy="0"/>
        </a:xfrm>
        <a:prstGeom prst="line">
          <a:avLst/>
        </a:prstGeom>
        <a:noFill/>
        <a:ln w="9525">
          <a:solidFill>
            <a:srgbClr val="000000"/>
          </a:solidFill>
          <a:round/>
          <a:headEnd/>
          <a:tailEnd type="triangle" w="med" len="med"/>
        </a:ln>
      </xdr:spPr>
    </xdr:sp>
    <xdr:clientData/>
  </xdr:twoCellAnchor>
  <xdr:twoCellAnchor>
    <xdr:from>
      <xdr:col>9</xdr:col>
      <xdr:colOff>133350</xdr:colOff>
      <xdr:row>25</xdr:row>
      <xdr:rowOff>152399</xdr:rowOff>
    </xdr:from>
    <xdr:to>
      <xdr:col>9</xdr:col>
      <xdr:colOff>495301</xdr:colOff>
      <xdr:row>25</xdr:row>
      <xdr:rowOff>152399</xdr:rowOff>
    </xdr:to>
    <xdr:sp macro="" textlink="">
      <xdr:nvSpPr>
        <xdr:cNvPr id="105" name="Line 14" descr="sample process flow chart" title="process flow chart">
          <a:extLst>
            <a:ext uri="{FF2B5EF4-FFF2-40B4-BE49-F238E27FC236}">
              <a16:creationId xmlns:a16="http://schemas.microsoft.com/office/drawing/2014/main" id="{00000000-0008-0000-0A00-0000EC260000}"/>
            </a:ext>
            <a:ext uri="{C183D7F6-B498-43B3-948B-1728B52AA6E4}">
              <adec:decorative xmlns:adec="http://schemas.microsoft.com/office/drawing/2017/decorative" xmlns="" val="1"/>
            </a:ext>
          </a:extLst>
        </xdr:cNvPr>
        <xdr:cNvSpPr>
          <a:spLocks noChangeShapeType="1"/>
        </xdr:cNvSpPr>
      </xdr:nvSpPr>
      <xdr:spPr bwMode="auto">
        <a:xfrm>
          <a:off x="5619750" y="4352924"/>
          <a:ext cx="361951" cy="0"/>
        </a:xfrm>
        <a:prstGeom prst="line">
          <a:avLst/>
        </a:prstGeom>
        <a:noFill/>
        <a:ln w="9525">
          <a:solidFill>
            <a:srgbClr val="000000"/>
          </a:solidFill>
          <a:round/>
          <a:headEnd/>
          <a:tailEnd type="triangle" w="med" len="med"/>
        </a:ln>
      </xdr:spPr>
    </xdr:sp>
    <xdr:clientData/>
  </xdr:twoCellAnchor>
  <xdr:twoCellAnchor>
    <xdr:from>
      <xdr:col>9</xdr:col>
      <xdr:colOff>133350</xdr:colOff>
      <xdr:row>31</xdr:row>
      <xdr:rowOff>114299</xdr:rowOff>
    </xdr:from>
    <xdr:to>
      <xdr:col>9</xdr:col>
      <xdr:colOff>495301</xdr:colOff>
      <xdr:row>31</xdr:row>
      <xdr:rowOff>114299</xdr:rowOff>
    </xdr:to>
    <xdr:sp macro="" textlink="">
      <xdr:nvSpPr>
        <xdr:cNvPr id="106" name="Line 14" descr="sample process flow chart" title="process flow chart">
          <a:extLst>
            <a:ext uri="{FF2B5EF4-FFF2-40B4-BE49-F238E27FC236}">
              <a16:creationId xmlns:a16="http://schemas.microsoft.com/office/drawing/2014/main" id="{00000000-0008-0000-0A00-0000EC260000}"/>
            </a:ext>
            <a:ext uri="{C183D7F6-B498-43B3-948B-1728B52AA6E4}">
              <adec:decorative xmlns:adec="http://schemas.microsoft.com/office/drawing/2017/decorative" xmlns="" val="1"/>
            </a:ext>
          </a:extLst>
        </xdr:cNvPr>
        <xdr:cNvSpPr>
          <a:spLocks noChangeShapeType="1"/>
        </xdr:cNvSpPr>
      </xdr:nvSpPr>
      <xdr:spPr bwMode="auto">
        <a:xfrm>
          <a:off x="5619750" y="5286374"/>
          <a:ext cx="361951" cy="0"/>
        </a:xfrm>
        <a:prstGeom prst="line">
          <a:avLst/>
        </a:prstGeom>
        <a:noFill/>
        <a:ln w="9525">
          <a:solidFill>
            <a:srgbClr val="000000"/>
          </a:solidFill>
          <a:round/>
          <a:headEnd/>
          <a:tailEnd type="triangle" w="med" len="me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8</xdr:col>
      <xdr:colOff>19050</xdr:colOff>
      <xdr:row>3</xdr:row>
      <xdr:rowOff>180975</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114300" y="381000"/>
          <a:ext cx="13849350" cy="67627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solidFill>
                <a:schemeClr val="dk1"/>
              </a:solidFill>
              <a:effectLst/>
              <a:latin typeface="+mn-lt"/>
              <a:ea typeface="+mn-ea"/>
              <a:cs typeface="+mn-cs"/>
            </a:rPr>
            <a:t>Please note the difference between project outcome and objectives. Successful completion of project objectives advances the success of project outcomes.  This spreadsheet aims to capture all the quantifiable </a:t>
          </a:r>
          <a:r>
            <a:rPr lang="en-CA" sz="1100" b="1" u="sng">
              <a:solidFill>
                <a:schemeClr val="dk1"/>
              </a:solidFill>
              <a:effectLst/>
              <a:latin typeface="+mn-lt"/>
              <a:ea typeface="+mn-ea"/>
              <a:cs typeface="+mn-cs"/>
            </a:rPr>
            <a:t>outcomes</a:t>
          </a:r>
          <a:r>
            <a:rPr lang="en-CA" sz="1100">
              <a:solidFill>
                <a:schemeClr val="dk1"/>
              </a:solidFill>
              <a:effectLst/>
              <a:latin typeface="+mn-lt"/>
              <a:ea typeface="+mn-ea"/>
              <a:cs typeface="+mn-cs"/>
            </a:rPr>
            <a:t> upon successful completion of the pilot project, ranging from energy savings, economic stimulus to reliability improvement. </a:t>
          </a:r>
          <a:endParaRPr lang="en-CA">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gridinnovationfund@ieso.ca"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cols>
    <col min="1" max="1" width="79.5546875" customWidth="1"/>
  </cols>
  <sheetData>
    <row r="1" spans="1:1" ht="46.5" customHeight="1" x14ac:dyDescent="0.25">
      <c r="A1" s="213" t="s">
        <v>317</v>
      </c>
    </row>
  </sheetData>
  <sheetProtection algorithmName="SHA-512" hashValue="lMiA9S442GsAeF941ullvdcaq7ATs9L9ZAva7g15eVZU5YrcuGi6rcGEgxp5Rd9ZNv9idfcKdZ7S2C6V9NlWTQ==" saltValue="k/Fu2Wfnbb58kJ+Sp0/q2w==" spinCount="100000" sheet="1" objects="1" scenarios="1"/>
  <hyperlinks>
    <hyperlink ref="A1" r:id="rId1" display="This is a locked, fillable form and not all of the content in this document may be captured by a screen-reading device. If you require additional assistance to complete and submit this form, please contact gridinnovationfund@ieso.c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D7"/>
  <sheetViews>
    <sheetView showGridLines="0" workbookViewId="0">
      <selection activeCell="I20" sqref="I20"/>
    </sheetView>
  </sheetViews>
  <sheetFormatPr defaultRowHeight="13.2" x14ac:dyDescent="0.25"/>
  <cols>
    <col min="4" max="4" width="10.109375" bestFit="1" customWidth="1"/>
  </cols>
  <sheetData>
    <row r="2" spans="2:4" x14ac:dyDescent="0.25">
      <c r="B2" s="73"/>
      <c r="D2" s="203"/>
    </row>
    <row r="3" spans="2:4" x14ac:dyDescent="0.25">
      <c r="B3" s="73"/>
      <c r="D3" s="204"/>
    </row>
    <row r="4" spans="2:4" x14ac:dyDescent="0.25">
      <c r="B4" s="73"/>
      <c r="D4" s="204"/>
    </row>
    <row r="5" spans="2:4" x14ac:dyDescent="0.25">
      <c r="B5" s="73"/>
      <c r="D5" s="204"/>
    </row>
    <row r="6" spans="2:4" x14ac:dyDescent="0.25">
      <c r="B6" s="73"/>
      <c r="D6" s="204"/>
    </row>
    <row r="7" spans="2:4" x14ac:dyDescent="0.25">
      <c r="B7" s="73"/>
      <c r="D7" s="204"/>
    </row>
  </sheetData>
  <sheetProtection algorithmName="SHA-512" hashValue="5sczQLTPUxuVFAb+TjYLwvAs7bazK3o/ObwMHu+cS8ARIki9g5xHAQkCSneVMgSzz9+9UOEhrT6DHhEq+M7NYw==" saltValue="rdP+VbPNWR76PyVRkPxXMA==" spinCount="100000" sheet="1" formatCells="0" formatColumns="0" formatRows="0" insertColumns="0" insertRows="0" insertHyperlinks="0" deleteColumns="0" deleteRows="0" sort="0" autoFilter="0" pivotTables="0"/>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6"/>
  <sheetViews>
    <sheetView showGridLines="0" zoomScale="85" zoomScaleNormal="85" workbookViewId="0"/>
  </sheetViews>
  <sheetFormatPr defaultRowHeight="13.2" x14ac:dyDescent="0.25"/>
  <cols>
    <col min="1" max="1" width="2.44140625" customWidth="1"/>
    <col min="2" max="2" width="36.88671875" customWidth="1"/>
    <col min="3" max="3" width="35.6640625" bestFit="1" customWidth="1"/>
    <col min="4" max="4" width="117.5546875" customWidth="1"/>
    <col min="5" max="5" width="30.109375" bestFit="1" customWidth="1"/>
    <col min="6" max="6" width="30.5546875" bestFit="1" customWidth="1"/>
    <col min="7" max="7" width="25.88671875" bestFit="1" customWidth="1"/>
    <col min="8" max="8" width="30.6640625" customWidth="1"/>
    <col min="9" max="9" width="21.109375" customWidth="1"/>
  </cols>
  <sheetData>
    <row r="2" spans="2:5" ht="40.5" customHeight="1" x14ac:dyDescent="0.25">
      <c r="B2" s="106" t="s">
        <v>187</v>
      </c>
    </row>
    <row r="3" spans="2:5" ht="18" customHeight="1" x14ac:dyDescent="0.25">
      <c r="B3" s="39"/>
    </row>
    <row r="4" spans="2:5" ht="26.25" customHeight="1" x14ac:dyDescent="0.25">
      <c r="B4" s="131" t="s">
        <v>188</v>
      </c>
      <c r="C4" s="156" t="s">
        <v>290</v>
      </c>
      <c r="D4" s="151"/>
    </row>
    <row r="5" spans="2:5" ht="26.25" customHeight="1" x14ac:dyDescent="0.25">
      <c r="B5" s="132" t="s">
        <v>189</v>
      </c>
      <c r="C5" s="157" t="s">
        <v>289</v>
      </c>
      <c r="D5" s="152"/>
    </row>
    <row r="6" spans="2:5" ht="26.25" customHeight="1" x14ac:dyDescent="0.25">
      <c r="B6" s="132" t="s">
        <v>182</v>
      </c>
      <c r="C6" s="158" t="s">
        <v>135</v>
      </c>
      <c r="D6" s="104"/>
    </row>
    <row r="7" spans="2:5" ht="26.25" customHeight="1" x14ac:dyDescent="0.25">
      <c r="B7" s="132" t="s">
        <v>183</v>
      </c>
      <c r="C7" s="158" t="s">
        <v>135</v>
      </c>
      <c r="D7" s="104"/>
    </row>
    <row r="8" spans="2:5" ht="26.25" customHeight="1" x14ac:dyDescent="0.25">
      <c r="B8" s="132" t="s">
        <v>184</v>
      </c>
      <c r="C8" s="158" t="s">
        <v>135</v>
      </c>
      <c r="D8" s="104"/>
    </row>
    <row r="9" spans="2:5" x14ac:dyDescent="0.25">
      <c r="C9" s="102"/>
    </row>
    <row r="10" spans="2:5" ht="27" customHeight="1" thickBot="1" x14ac:dyDescent="0.3">
      <c r="B10" s="103" t="s">
        <v>182</v>
      </c>
    </row>
    <row r="11" spans="2:5" ht="26.25" customHeight="1" x14ac:dyDescent="0.25">
      <c r="B11" s="107" t="s">
        <v>126</v>
      </c>
      <c r="C11" s="108" t="s">
        <v>127</v>
      </c>
      <c r="D11" s="108" t="s">
        <v>134</v>
      </c>
      <c r="E11" s="109" t="s">
        <v>128</v>
      </c>
    </row>
    <row r="12" spans="2:5" ht="48.75" customHeight="1" x14ac:dyDescent="0.25">
      <c r="B12" s="249">
        <v>1</v>
      </c>
      <c r="C12" s="236" t="s">
        <v>129</v>
      </c>
      <c r="D12" s="237" t="s">
        <v>139</v>
      </c>
      <c r="E12" s="159" t="s">
        <v>135</v>
      </c>
    </row>
    <row r="13" spans="2:5" ht="48.75" customHeight="1" x14ac:dyDescent="0.25">
      <c r="B13" s="249">
        <v>2</v>
      </c>
      <c r="C13" s="236" t="s">
        <v>84</v>
      </c>
      <c r="D13" s="237" t="s">
        <v>137</v>
      </c>
      <c r="E13" s="159" t="s">
        <v>135</v>
      </c>
    </row>
    <row r="14" spans="2:5" ht="48.75" customHeight="1" x14ac:dyDescent="0.25">
      <c r="B14" s="249">
        <v>3</v>
      </c>
      <c r="C14" s="236" t="s">
        <v>130</v>
      </c>
      <c r="D14" s="237" t="s">
        <v>138</v>
      </c>
      <c r="E14" s="159" t="s">
        <v>135</v>
      </c>
    </row>
    <row r="15" spans="2:5" ht="48.75" customHeight="1" x14ac:dyDescent="0.25">
      <c r="B15" s="249">
        <v>4</v>
      </c>
      <c r="C15" s="236" t="s">
        <v>131</v>
      </c>
      <c r="D15" s="237" t="s">
        <v>141</v>
      </c>
      <c r="E15" s="159" t="s">
        <v>135</v>
      </c>
    </row>
    <row r="16" spans="2:5" ht="48.75" customHeight="1" x14ac:dyDescent="0.25">
      <c r="B16" s="249">
        <v>5</v>
      </c>
      <c r="C16" s="236" t="s">
        <v>132</v>
      </c>
      <c r="D16" s="237" t="s">
        <v>140</v>
      </c>
      <c r="E16" s="159" t="s">
        <v>135</v>
      </c>
    </row>
    <row r="17" spans="2:9" ht="48.75" customHeight="1" thickBot="1" x14ac:dyDescent="0.3">
      <c r="B17" s="337">
        <v>6</v>
      </c>
      <c r="C17" s="238" t="s">
        <v>133</v>
      </c>
      <c r="D17" s="239" t="s">
        <v>181</v>
      </c>
      <c r="E17" s="160" t="s">
        <v>135</v>
      </c>
    </row>
    <row r="18" spans="2:9" ht="5.25" customHeight="1" x14ac:dyDescent="0.25">
      <c r="B18" s="294"/>
      <c r="C18" s="294"/>
      <c r="D18" s="338"/>
      <c r="E18" s="294"/>
    </row>
    <row r="19" spans="2:9" ht="26.25" customHeight="1" thickBot="1" x14ac:dyDescent="0.3">
      <c r="B19" s="339" t="s">
        <v>183</v>
      </c>
      <c r="C19" s="294"/>
      <c r="D19" s="294"/>
      <c r="E19" s="294"/>
    </row>
    <row r="20" spans="2:9" s="50" customFormat="1" ht="23.25" customHeight="1" x14ac:dyDescent="0.25">
      <c r="B20" s="119" t="s">
        <v>180</v>
      </c>
      <c r="C20" s="113" t="s">
        <v>145</v>
      </c>
      <c r="D20" s="108" t="s">
        <v>143</v>
      </c>
      <c r="E20" s="108" t="s">
        <v>173</v>
      </c>
      <c r="F20" s="108" t="s">
        <v>175</v>
      </c>
      <c r="G20" s="114" t="s">
        <v>179</v>
      </c>
      <c r="H20" s="114" t="s">
        <v>217</v>
      </c>
      <c r="I20" s="109" t="s">
        <v>144</v>
      </c>
    </row>
    <row r="21" spans="2:9" x14ac:dyDescent="0.25">
      <c r="B21" s="240">
        <v>1</v>
      </c>
      <c r="C21" s="250" t="s">
        <v>156</v>
      </c>
      <c r="D21" s="340" t="s">
        <v>287</v>
      </c>
      <c r="E21" s="250" t="s">
        <v>93</v>
      </c>
      <c r="F21" s="250" t="s">
        <v>177</v>
      </c>
      <c r="G21" s="250" t="s">
        <v>176</v>
      </c>
      <c r="H21" s="341" t="s">
        <v>218</v>
      </c>
      <c r="I21" s="243">
        <v>100000</v>
      </c>
    </row>
    <row r="22" spans="2:9" x14ac:dyDescent="0.25">
      <c r="B22" s="240">
        <v>2</v>
      </c>
      <c r="C22" s="250" t="s">
        <v>156</v>
      </c>
      <c r="D22" s="340" t="s">
        <v>288</v>
      </c>
      <c r="E22" s="250" t="s">
        <v>93</v>
      </c>
      <c r="F22" s="250" t="s">
        <v>177</v>
      </c>
      <c r="G22" s="250" t="s">
        <v>142</v>
      </c>
      <c r="H22" s="341" t="s">
        <v>218</v>
      </c>
      <c r="I22" s="243">
        <v>80000</v>
      </c>
    </row>
    <row r="23" spans="2:9" x14ac:dyDescent="0.25">
      <c r="B23" s="240">
        <v>3</v>
      </c>
      <c r="C23" s="250" t="s">
        <v>148</v>
      </c>
      <c r="D23" s="340" t="s">
        <v>213</v>
      </c>
      <c r="E23" s="250" t="s">
        <v>91</v>
      </c>
      <c r="F23" s="250" t="s">
        <v>178</v>
      </c>
      <c r="G23" s="250" t="s">
        <v>176</v>
      </c>
      <c r="H23" s="341" t="s">
        <v>218</v>
      </c>
      <c r="I23" s="243">
        <v>95000</v>
      </c>
    </row>
    <row r="24" spans="2:9" x14ac:dyDescent="0.25">
      <c r="B24" s="240">
        <v>4</v>
      </c>
      <c r="C24" s="250" t="s">
        <v>156</v>
      </c>
      <c r="D24" s="340" t="s">
        <v>306</v>
      </c>
      <c r="E24" s="250" t="s">
        <v>158</v>
      </c>
      <c r="F24" s="250" t="s">
        <v>178</v>
      </c>
      <c r="G24" s="250" t="s">
        <v>176</v>
      </c>
      <c r="H24" s="341" t="s">
        <v>218</v>
      </c>
      <c r="I24" s="243">
        <v>50000</v>
      </c>
    </row>
    <row r="25" spans="2:9" x14ac:dyDescent="0.25">
      <c r="B25" s="240">
        <v>5</v>
      </c>
      <c r="C25" s="250" t="s">
        <v>156</v>
      </c>
      <c r="D25" s="340" t="s">
        <v>214</v>
      </c>
      <c r="E25" s="250" t="s">
        <v>168</v>
      </c>
      <c r="F25" s="250" t="s">
        <v>178</v>
      </c>
      <c r="G25" s="250" t="s">
        <v>176</v>
      </c>
      <c r="H25" s="341" t="s">
        <v>219</v>
      </c>
      <c r="I25" s="243">
        <v>85000</v>
      </c>
    </row>
    <row r="26" spans="2:9" x14ac:dyDescent="0.25">
      <c r="B26" s="240">
        <v>6</v>
      </c>
      <c r="C26" s="250" t="s">
        <v>156</v>
      </c>
      <c r="D26" s="341" t="s">
        <v>214</v>
      </c>
      <c r="E26" s="250" t="s">
        <v>168</v>
      </c>
      <c r="F26" s="250" t="s">
        <v>178</v>
      </c>
      <c r="G26" s="250" t="s">
        <v>142</v>
      </c>
      <c r="H26" s="341" t="s">
        <v>218</v>
      </c>
      <c r="I26" s="243">
        <v>45000</v>
      </c>
    </row>
    <row r="27" spans="2:9" x14ac:dyDescent="0.25">
      <c r="B27" s="240">
        <v>7</v>
      </c>
      <c r="C27" s="250" t="s">
        <v>277</v>
      </c>
      <c r="D27" s="340" t="s">
        <v>215</v>
      </c>
      <c r="E27" s="250" t="s">
        <v>216</v>
      </c>
      <c r="F27" s="250" t="s">
        <v>178</v>
      </c>
      <c r="G27" s="250" t="s">
        <v>142</v>
      </c>
      <c r="H27" s="341" t="s">
        <v>219</v>
      </c>
      <c r="I27" s="243">
        <v>125000</v>
      </c>
    </row>
    <row r="28" spans="2:9" ht="13.8" thickBot="1" x14ac:dyDescent="0.3">
      <c r="B28" s="342"/>
      <c r="C28" s="245"/>
      <c r="D28" s="343" t="s">
        <v>220</v>
      </c>
      <c r="E28" s="245"/>
      <c r="F28" s="245"/>
      <c r="G28" s="245"/>
      <c r="H28" s="247"/>
      <c r="I28" s="248">
        <f>SUM(I21:I27)</f>
        <v>580000</v>
      </c>
    </row>
    <row r="29" spans="2:9" ht="8.25" customHeight="1" x14ac:dyDescent="0.25">
      <c r="B29" s="294"/>
      <c r="C29" s="294"/>
      <c r="D29" s="294"/>
      <c r="E29" s="294"/>
      <c r="F29" s="294"/>
      <c r="G29" s="294"/>
      <c r="H29" s="294"/>
      <c r="I29" s="294"/>
    </row>
    <row r="30" spans="2:9" ht="21" customHeight="1" thickBot="1" x14ac:dyDescent="0.3">
      <c r="B30" s="339" t="s">
        <v>184</v>
      </c>
      <c r="C30" s="294"/>
      <c r="D30" s="294"/>
      <c r="E30" s="294"/>
      <c r="F30" s="294"/>
      <c r="G30" s="294"/>
      <c r="H30" s="294"/>
      <c r="I30" s="294"/>
    </row>
    <row r="31" spans="2:9" ht="21" customHeight="1" x14ac:dyDescent="0.25">
      <c r="B31" s="112" t="s">
        <v>56</v>
      </c>
      <c r="C31" s="108" t="s">
        <v>241</v>
      </c>
      <c r="D31" s="113" t="s">
        <v>185</v>
      </c>
      <c r="E31" s="108" t="s">
        <v>186</v>
      </c>
      <c r="F31" s="109" t="s">
        <v>224</v>
      </c>
    </row>
    <row r="32" spans="2:9" x14ac:dyDescent="0.25">
      <c r="B32" s="115">
        <v>1</v>
      </c>
      <c r="C32" s="116">
        <v>5</v>
      </c>
      <c r="D32" s="123" t="s">
        <v>222</v>
      </c>
      <c r="E32" s="118">
        <v>22500</v>
      </c>
      <c r="F32" s="117">
        <f>0.15*580000</f>
        <v>87000</v>
      </c>
    </row>
    <row r="33" spans="2:6" x14ac:dyDescent="0.25">
      <c r="B33" s="115">
        <v>2</v>
      </c>
      <c r="C33" s="116">
        <v>8</v>
      </c>
      <c r="D33" s="123" t="s">
        <v>223</v>
      </c>
      <c r="E33" s="118">
        <v>35000</v>
      </c>
      <c r="F33" s="117">
        <f>0.35*580000</f>
        <v>203000</v>
      </c>
    </row>
    <row r="34" spans="2:6" x14ac:dyDescent="0.25">
      <c r="B34" s="115">
        <v>3</v>
      </c>
      <c r="C34" s="116">
        <v>15</v>
      </c>
      <c r="D34" s="123" t="s">
        <v>239</v>
      </c>
      <c r="E34" s="124">
        <v>39500</v>
      </c>
      <c r="F34" s="117">
        <f>0.2*580000</f>
        <v>116000</v>
      </c>
    </row>
    <row r="35" spans="2:6" x14ac:dyDescent="0.25">
      <c r="B35" s="115">
        <v>4</v>
      </c>
      <c r="C35" s="116">
        <v>36</v>
      </c>
      <c r="D35" s="123" t="s">
        <v>221</v>
      </c>
      <c r="E35" s="118">
        <v>28000</v>
      </c>
      <c r="F35" s="117">
        <f>0.3*580000</f>
        <v>174000</v>
      </c>
    </row>
    <row r="36" spans="2:6" ht="13.8" thickBot="1" x14ac:dyDescent="0.3">
      <c r="B36" s="125"/>
      <c r="C36" s="126"/>
      <c r="D36" s="128" t="s">
        <v>220</v>
      </c>
      <c r="E36" s="127">
        <f>SUM(E32:E35)</f>
        <v>125000</v>
      </c>
      <c r="F36" s="129">
        <f>SUM(F32:F35)</f>
        <v>580000</v>
      </c>
    </row>
  </sheetData>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3" operator="equal" id="{6B596454-6E9B-4C04-9F17-DE7D0B868B80}">
            <xm:f>Options!$A$37</xm:f>
            <x14:dxf>
              <font>
                <color rgb="FF006100"/>
              </font>
              <fill>
                <patternFill>
                  <bgColor rgb="FFC6EFCE"/>
                </patternFill>
              </fill>
            </x14:dxf>
          </x14:cfRule>
          <x14:cfRule type="cellIs" priority="4" operator="equal" id="{C5A1AE51-D547-47E4-B6EA-FAA40E334E69}">
            <xm:f>Options!$A$38</xm:f>
            <x14:dxf>
              <font>
                <color rgb="FF9C0006"/>
              </font>
              <fill>
                <patternFill>
                  <bgColor rgb="FFFFC7CE"/>
                </patternFill>
              </fill>
            </x14:dxf>
          </x14:cfRule>
          <xm:sqref>E12:E17</xm:sqref>
        </x14:conditionalFormatting>
        <x14:conditionalFormatting xmlns:xm="http://schemas.microsoft.com/office/excel/2006/main">
          <x14:cfRule type="cellIs" priority="1" operator="equal" id="{AC730AFD-9840-4630-AC32-2C45094BD4E3}">
            <xm:f>Options!$A$38</xm:f>
            <x14:dxf>
              <font>
                <color rgb="FF9C0006"/>
              </font>
              <fill>
                <patternFill>
                  <bgColor rgb="FFFFC7CE"/>
                </patternFill>
              </fill>
            </x14:dxf>
          </x14:cfRule>
          <x14:cfRule type="cellIs" priority="2" operator="equal" id="{AF1A15B0-09EA-457F-8918-BBCBF25FD1C2}">
            <xm:f>Options!$A$37</xm:f>
            <x14:dxf>
              <font>
                <color rgb="FF006100"/>
              </font>
              <fill>
                <patternFill>
                  <bgColor rgb="FFC6EFCE"/>
                </patternFill>
              </fill>
            </x14:dxf>
          </x14:cfRule>
          <xm:sqref>C6:C8</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Options!$A$37:$A$38</xm:f>
          </x14:formula1>
          <xm:sqref>E12:E17 C6:C8</xm:sqref>
        </x14:dataValidation>
        <x14:dataValidation type="list" allowBlank="1" showInputMessage="1" showErrorMessage="1">
          <x14:formula1>
            <xm:f>Options!$A$75:$A$76</xm:f>
          </x14:formula1>
          <xm:sqref>G21:G28</xm:sqref>
        </x14:dataValidation>
        <x14:dataValidation type="list" allowBlank="1" showInputMessage="1" showErrorMessage="1">
          <x14:formula1>
            <xm:f>Options!$A$78:$A$79</xm:f>
          </x14:formula1>
          <xm:sqref>F21:F28</xm:sqref>
        </x14:dataValidation>
        <x14:dataValidation type="list" allowBlank="1" showInputMessage="1" showErrorMessage="1">
          <x14:formula1>
            <xm:f>Options!$A$40:$A$49</xm:f>
          </x14:formula1>
          <xm:sqref>C21:C28</xm:sqref>
        </x14:dataValidation>
        <x14:dataValidation type="list" allowBlank="1" showInputMessage="1" showErrorMessage="1">
          <x14:formula1>
            <xm:f>Options!$A$51:$A$73</xm:f>
          </x14:formula1>
          <xm:sqref>E21:E28</xm:sqref>
        </x14:dataValidation>
        <x14:dataValidation type="list" allowBlank="1" showInputMessage="1" showErrorMessage="1">
          <x14:formula1>
            <xm:f>Options!$A$81:$A$82</xm:f>
          </x14:formula1>
          <xm:sqref>H21:H28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53"/>
  <sheetViews>
    <sheetView showGridLines="0" zoomScaleNormal="100" workbookViewId="0"/>
  </sheetViews>
  <sheetFormatPr defaultRowHeight="13.2" x14ac:dyDescent="0.25"/>
  <sheetData>
    <row r="2" spans="2:13" ht="32.25" customHeight="1" x14ac:dyDescent="0.3">
      <c r="B2" s="106" t="s">
        <v>255</v>
      </c>
      <c r="E2" s="38"/>
      <c r="F2" s="38"/>
      <c r="G2" s="38"/>
      <c r="H2" s="38"/>
      <c r="I2" s="38"/>
      <c r="J2" s="38"/>
      <c r="K2" s="38"/>
      <c r="L2" s="38"/>
    </row>
    <row r="3" spans="2:13" ht="6.75" customHeight="1" x14ac:dyDescent="0.25"/>
    <row r="4" spans="2:13" ht="8.25" customHeight="1" x14ac:dyDescent="0.25"/>
    <row r="6" spans="2:13" ht="15.6" x14ac:dyDescent="0.3">
      <c r="B6" s="26" t="s">
        <v>23</v>
      </c>
    </row>
    <row r="8" spans="2:13" x14ac:dyDescent="0.25">
      <c r="B8" s="294"/>
      <c r="C8" s="294"/>
      <c r="D8" s="294"/>
      <c r="E8" s="294"/>
      <c r="F8" s="294"/>
      <c r="G8" s="294"/>
      <c r="H8" s="294"/>
      <c r="I8" s="294"/>
      <c r="J8" s="294"/>
      <c r="K8" s="294"/>
      <c r="L8" s="294"/>
      <c r="M8" s="294"/>
    </row>
    <row r="9" spans="2:13" x14ac:dyDescent="0.25">
      <c r="B9" s="294"/>
      <c r="C9" s="294"/>
      <c r="D9" s="294"/>
      <c r="E9" s="294"/>
      <c r="F9" s="294"/>
      <c r="G9" s="294"/>
      <c r="H9" s="294"/>
      <c r="I9" s="294"/>
      <c r="J9" s="294"/>
      <c r="K9" s="294"/>
      <c r="L9" s="294"/>
      <c r="M9" s="294"/>
    </row>
    <row r="10" spans="2:13" x14ac:dyDescent="0.25">
      <c r="B10" s="294"/>
      <c r="C10" s="294"/>
      <c r="D10" s="294"/>
      <c r="E10" s="294"/>
      <c r="F10" s="294"/>
      <c r="G10" s="294"/>
      <c r="H10" s="294"/>
      <c r="I10" s="294"/>
      <c r="J10" s="294"/>
      <c r="K10" s="294"/>
      <c r="L10" s="294"/>
      <c r="M10" s="294"/>
    </row>
    <row r="11" spans="2:13" x14ac:dyDescent="0.25">
      <c r="B11" s="294"/>
      <c r="C11" s="294"/>
      <c r="D11" s="294"/>
      <c r="E11" s="294"/>
      <c r="F11" s="294"/>
      <c r="G11" s="294"/>
      <c r="H11" s="294"/>
      <c r="I11" s="294"/>
      <c r="J11" s="294"/>
      <c r="K11" s="294"/>
      <c r="L11" s="294"/>
      <c r="M11" s="294"/>
    </row>
    <row r="12" spans="2:13" x14ac:dyDescent="0.25">
      <c r="B12" s="294"/>
      <c r="C12" s="294"/>
      <c r="D12" s="294"/>
      <c r="E12" s="294"/>
      <c r="F12" s="294"/>
      <c r="G12" s="294"/>
      <c r="H12" s="294"/>
      <c r="I12" s="294"/>
      <c r="J12" s="294"/>
      <c r="K12" s="294"/>
      <c r="L12" s="294"/>
      <c r="M12" s="294"/>
    </row>
    <row r="13" spans="2:13" x14ac:dyDescent="0.25">
      <c r="B13" s="294"/>
      <c r="C13" s="294"/>
      <c r="D13" s="294"/>
      <c r="E13" s="294"/>
      <c r="F13" s="294"/>
      <c r="G13" s="294"/>
      <c r="H13" s="294"/>
      <c r="I13" s="294"/>
      <c r="J13" s="294"/>
      <c r="K13" s="294"/>
      <c r="L13" s="294"/>
      <c r="M13" s="294"/>
    </row>
    <row r="14" spans="2:13" x14ac:dyDescent="0.25">
      <c r="B14" s="294"/>
      <c r="C14" s="294"/>
      <c r="D14" s="294"/>
      <c r="E14" s="294"/>
      <c r="F14" s="294"/>
      <c r="G14" s="294"/>
      <c r="H14" s="294"/>
      <c r="I14" s="294"/>
      <c r="J14" s="294"/>
      <c r="K14" s="294"/>
      <c r="L14" s="294"/>
      <c r="M14" s="294"/>
    </row>
    <row r="15" spans="2:13" x14ac:dyDescent="0.25">
      <c r="B15" s="294"/>
      <c r="C15" s="294"/>
      <c r="D15" s="294"/>
      <c r="E15" s="294"/>
      <c r="F15" s="294"/>
      <c r="G15" s="294"/>
      <c r="H15" s="294"/>
      <c r="I15" s="294"/>
      <c r="J15" s="294"/>
      <c r="K15" s="294"/>
      <c r="L15" s="294"/>
      <c r="M15" s="294"/>
    </row>
    <row r="16" spans="2:13" x14ac:dyDescent="0.25">
      <c r="B16" s="294"/>
      <c r="C16" s="294"/>
      <c r="D16" s="294"/>
      <c r="E16" s="294"/>
      <c r="F16" s="294"/>
      <c r="G16" s="294"/>
      <c r="H16" s="294"/>
      <c r="I16" s="294"/>
      <c r="J16" s="294"/>
      <c r="K16" s="294"/>
      <c r="L16" s="294"/>
      <c r="M16" s="294"/>
    </row>
    <row r="17" spans="2:13" x14ac:dyDescent="0.25">
      <c r="B17" s="294"/>
      <c r="C17" s="294"/>
      <c r="D17" s="294"/>
      <c r="E17" s="294"/>
      <c r="F17" s="294"/>
      <c r="G17" s="294"/>
      <c r="H17" s="294"/>
      <c r="I17" s="294"/>
      <c r="J17" s="294"/>
      <c r="K17" s="294"/>
      <c r="L17" s="294"/>
      <c r="M17" s="294"/>
    </row>
    <row r="18" spans="2:13" x14ac:dyDescent="0.25">
      <c r="B18" s="294"/>
      <c r="C18" s="294"/>
      <c r="D18" s="294"/>
      <c r="E18" s="294"/>
      <c r="F18" s="294"/>
      <c r="G18" s="294"/>
      <c r="H18" s="294"/>
      <c r="I18" s="294"/>
      <c r="J18" s="294"/>
      <c r="K18" s="294"/>
      <c r="L18" s="294"/>
      <c r="M18" s="294"/>
    </row>
    <row r="19" spans="2:13" x14ac:dyDescent="0.25">
      <c r="B19" s="294"/>
      <c r="C19" s="294"/>
      <c r="D19" s="294"/>
      <c r="E19" s="294"/>
      <c r="F19" s="294"/>
      <c r="G19" s="294"/>
      <c r="H19" s="294"/>
      <c r="I19" s="294"/>
      <c r="J19" s="294"/>
      <c r="K19" s="294"/>
      <c r="L19" s="294"/>
      <c r="M19" s="294"/>
    </row>
    <row r="20" spans="2:13" x14ac:dyDescent="0.25">
      <c r="B20" s="294"/>
      <c r="C20" s="294"/>
      <c r="D20" s="294"/>
      <c r="E20" s="294"/>
      <c r="F20" s="294"/>
      <c r="G20" s="294"/>
      <c r="H20" s="294"/>
      <c r="I20" s="294"/>
      <c r="J20" s="294"/>
      <c r="K20" s="294"/>
      <c r="L20" s="294"/>
      <c r="M20" s="294"/>
    </row>
    <row r="21" spans="2:13" x14ac:dyDescent="0.25">
      <c r="B21" s="294"/>
      <c r="C21" s="294"/>
      <c r="D21" s="294"/>
      <c r="E21" s="294"/>
      <c r="F21" s="294"/>
      <c r="G21" s="294"/>
      <c r="H21" s="294"/>
      <c r="I21" s="294"/>
      <c r="J21" s="294"/>
      <c r="K21" s="294"/>
      <c r="L21" s="294"/>
      <c r="M21" s="294"/>
    </row>
    <row r="22" spans="2:13" x14ac:dyDescent="0.25">
      <c r="B22" s="294"/>
      <c r="C22" s="294"/>
      <c r="D22" s="294"/>
      <c r="E22" s="294"/>
      <c r="F22" s="294"/>
      <c r="G22" s="294"/>
      <c r="H22" s="294"/>
      <c r="I22" s="294"/>
      <c r="J22" s="294"/>
      <c r="K22" s="294"/>
      <c r="L22" s="294"/>
      <c r="M22" s="294"/>
    </row>
    <row r="23" spans="2:13" x14ac:dyDescent="0.25">
      <c r="B23" s="294"/>
      <c r="C23" s="294"/>
      <c r="D23" s="294"/>
      <c r="E23" s="294"/>
      <c r="F23" s="294"/>
      <c r="G23" s="294"/>
      <c r="H23" s="294"/>
      <c r="I23" s="294"/>
      <c r="J23" s="294"/>
      <c r="K23" s="294"/>
      <c r="L23" s="294"/>
      <c r="M23" s="294"/>
    </row>
    <row r="24" spans="2:13" x14ac:dyDescent="0.25">
      <c r="B24" s="294"/>
      <c r="C24" s="294"/>
      <c r="D24" s="294"/>
      <c r="E24" s="294"/>
      <c r="F24" s="294"/>
      <c r="G24" s="294"/>
      <c r="H24" s="294"/>
      <c r="I24" s="294"/>
      <c r="J24" s="294"/>
      <c r="K24" s="294"/>
      <c r="L24" s="294"/>
      <c r="M24" s="294"/>
    </row>
    <row r="25" spans="2:13" x14ac:dyDescent="0.25">
      <c r="B25" s="294"/>
      <c r="C25" s="294"/>
      <c r="D25" s="294"/>
      <c r="E25" s="294"/>
      <c r="F25" s="294"/>
      <c r="G25" s="294"/>
      <c r="H25" s="294"/>
      <c r="I25" s="294"/>
      <c r="J25" s="294"/>
      <c r="K25" s="294"/>
      <c r="L25" s="294"/>
      <c r="M25" s="294"/>
    </row>
    <row r="26" spans="2:13" x14ac:dyDescent="0.25">
      <c r="B26" s="294"/>
      <c r="C26" s="294"/>
      <c r="D26" s="294"/>
      <c r="E26" s="294"/>
      <c r="F26" s="294"/>
      <c r="G26" s="294"/>
      <c r="H26" s="294"/>
      <c r="I26" s="294"/>
      <c r="J26" s="294"/>
      <c r="K26" s="294"/>
      <c r="L26" s="294"/>
      <c r="M26" s="294"/>
    </row>
    <row r="27" spans="2:13" x14ac:dyDescent="0.25">
      <c r="B27" s="294"/>
      <c r="C27" s="294"/>
      <c r="D27" s="294"/>
      <c r="E27" s="294"/>
      <c r="F27" s="294"/>
      <c r="G27" s="294"/>
      <c r="H27" s="294"/>
      <c r="I27" s="294"/>
      <c r="J27" s="294"/>
      <c r="K27" s="294"/>
      <c r="L27" s="294"/>
      <c r="M27" s="294"/>
    </row>
    <row r="28" spans="2:13" x14ac:dyDescent="0.25">
      <c r="B28" s="294"/>
      <c r="C28" s="294"/>
      <c r="D28" s="294"/>
      <c r="E28" s="294"/>
      <c r="F28" s="294"/>
      <c r="G28" s="294"/>
      <c r="H28" s="294"/>
      <c r="I28" s="294"/>
      <c r="J28" s="294"/>
      <c r="K28" s="294"/>
      <c r="L28" s="294"/>
      <c r="M28" s="294"/>
    </row>
    <row r="29" spans="2:13" x14ac:dyDescent="0.25">
      <c r="B29" s="294"/>
      <c r="C29" s="294"/>
      <c r="D29" s="294"/>
      <c r="E29" s="294"/>
      <c r="F29" s="294"/>
      <c r="G29" s="294"/>
      <c r="H29" s="294"/>
      <c r="I29" s="294"/>
      <c r="J29" s="294"/>
      <c r="K29" s="294"/>
      <c r="L29" s="294"/>
      <c r="M29" s="294"/>
    </row>
    <row r="30" spans="2:13" x14ac:dyDescent="0.25">
      <c r="B30" s="294"/>
      <c r="C30" s="294"/>
      <c r="D30" s="294"/>
      <c r="E30" s="294"/>
      <c r="F30" s="294"/>
      <c r="G30" s="294"/>
      <c r="H30" s="294"/>
      <c r="I30" s="294"/>
      <c r="J30" s="294"/>
      <c r="K30" s="294"/>
      <c r="L30" s="294"/>
      <c r="M30" s="294"/>
    </row>
    <row r="31" spans="2:13" x14ac:dyDescent="0.25">
      <c r="B31" s="294"/>
      <c r="C31" s="294"/>
      <c r="D31" s="294"/>
      <c r="E31" s="294"/>
      <c r="F31" s="294"/>
      <c r="G31" s="294"/>
      <c r="H31" s="294"/>
      <c r="I31" s="294"/>
      <c r="J31" s="294"/>
      <c r="K31" s="294"/>
      <c r="L31" s="294"/>
      <c r="M31" s="294"/>
    </row>
    <row r="32" spans="2:13" x14ac:dyDescent="0.25">
      <c r="B32" s="294"/>
      <c r="C32" s="294"/>
      <c r="D32" s="294"/>
      <c r="E32" s="294"/>
      <c r="F32" s="294"/>
      <c r="G32" s="294"/>
      <c r="H32" s="294"/>
      <c r="I32" s="294"/>
      <c r="J32" s="294"/>
      <c r="K32" s="294"/>
      <c r="L32" s="294"/>
      <c r="M32" s="294"/>
    </row>
    <row r="33" spans="2:13" x14ac:dyDescent="0.25">
      <c r="B33" s="294"/>
      <c r="C33" s="294"/>
      <c r="D33" s="294"/>
      <c r="E33" s="294"/>
      <c r="F33" s="294"/>
      <c r="G33" s="294"/>
      <c r="H33" s="294"/>
      <c r="I33" s="294"/>
      <c r="J33" s="294"/>
      <c r="K33" s="294"/>
      <c r="L33" s="294"/>
      <c r="M33" s="294"/>
    </row>
    <row r="34" spans="2:13" x14ac:dyDescent="0.25">
      <c r="B34" s="294"/>
      <c r="C34" s="294"/>
      <c r="D34" s="294"/>
      <c r="E34" s="294"/>
      <c r="F34" s="294"/>
      <c r="G34" s="294"/>
      <c r="H34" s="294"/>
      <c r="I34" s="294"/>
      <c r="J34" s="294"/>
      <c r="K34" s="294"/>
      <c r="L34" s="294"/>
      <c r="M34" s="294"/>
    </row>
    <row r="35" spans="2:13" x14ac:dyDescent="0.25">
      <c r="B35" s="294"/>
      <c r="C35" s="294"/>
      <c r="D35" s="294"/>
      <c r="E35" s="294"/>
      <c r="F35" s="294"/>
      <c r="G35" s="294"/>
      <c r="H35" s="294"/>
      <c r="I35" s="294"/>
      <c r="J35" s="294"/>
      <c r="K35" s="294"/>
      <c r="L35" s="294"/>
      <c r="M35" s="294"/>
    </row>
    <row r="36" spans="2:13" x14ac:dyDescent="0.25">
      <c r="B36" s="294"/>
      <c r="C36" s="294"/>
      <c r="D36" s="294"/>
      <c r="E36" s="294"/>
      <c r="F36" s="294"/>
      <c r="G36" s="294"/>
      <c r="H36" s="294"/>
      <c r="I36" s="294"/>
      <c r="J36" s="294"/>
      <c r="K36" s="294"/>
      <c r="L36" s="294"/>
      <c r="M36" s="294"/>
    </row>
    <row r="37" spans="2:13" x14ac:dyDescent="0.25">
      <c r="B37" s="294"/>
      <c r="C37" s="294"/>
      <c r="D37" s="294"/>
      <c r="E37" s="294"/>
      <c r="F37" s="294"/>
      <c r="G37" s="294"/>
      <c r="H37" s="294"/>
      <c r="I37" s="294"/>
      <c r="J37" s="294"/>
      <c r="K37" s="294"/>
      <c r="L37" s="294"/>
      <c r="M37" s="294"/>
    </row>
    <row r="38" spans="2:13" x14ac:dyDescent="0.25">
      <c r="B38" s="294"/>
      <c r="C38" s="294"/>
      <c r="D38" s="294"/>
      <c r="E38" s="294"/>
      <c r="F38" s="294"/>
      <c r="G38" s="294"/>
      <c r="H38" s="294"/>
      <c r="I38" s="294"/>
      <c r="J38" s="294"/>
      <c r="K38" s="294"/>
      <c r="L38" s="294"/>
      <c r="M38" s="294"/>
    </row>
    <row r="39" spans="2:13" x14ac:dyDescent="0.25">
      <c r="B39" s="294"/>
      <c r="C39" s="294"/>
      <c r="D39" s="294"/>
      <c r="E39" s="294"/>
      <c r="F39" s="294"/>
      <c r="G39" s="294"/>
      <c r="H39" s="294"/>
      <c r="I39" s="294"/>
      <c r="J39" s="294"/>
      <c r="K39" s="294"/>
      <c r="L39" s="294"/>
      <c r="M39" s="294"/>
    </row>
    <row r="40" spans="2:13" x14ac:dyDescent="0.25">
      <c r="B40" s="294"/>
      <c r="C40" s="294"/>
      <c r="D40" s="294"/>
      <c r="E40" s="294"/>
      <c r="F40" s="294"/>
      <c r="G40" s="294"/>
      <c r="H40" s="294"/>
      <c r="I40" s="294"/>
      <c r="J40" s="294"/>
      <c r="K40" s="294"/>
      <c r="L40" s="294"/>
      <c r="M40" s="294"/>
    </row>
    <row r="41" spans="2:13" x14ac:dyDescent="0.25">
      <c r="B41" s="294"/>
      <c r="C41" s="294"/>
      <c r="D41" s="294"/>
      <c r="E41" s="294"/>
      <c r="F41" s="294"/>
      <c r="G41" s="294"/>
      <c r="H41" s="294"/>
      <c r="I41" s="294"/>
      <c r="J41" s="294"/>
      <c r="K41" s="294"/>
      <c r="L41" s="294"/>
      <c r="M41" s="294"/>
    </row>
    <row r="42" spans="2:13" x14ac:dyDescent="0.25">
      <c r="B42" s="294"/>
      <c r="C42" s="294"/>
      <c r="D42" s="294"/>
      <c r="E42" s="294"/>
      <c r="F42" s="294"/>
      <c r="G42" s="294"/>
      <c r="H42" s="294"/>
      <c r="I42" s="294"/>
      <c r="J42" s="294"/>
      <c r="K42" s="294"/>
      <c r="L42" s="294"/>
      <c r="M42" s="294"/>
    </row>
    <row r="43" spans="2:13" x14ac:dyDescent="0.25">
      <c r="B43" s="294"/>
      <c r="C43" s="294"/>
      <c r="D43" s="294"/>
      <c r="E43" s="294"/>
      <c r="F43" s="294"/>
      <c r="G43" s="294"/>
      <c r="H43" s="294"/>
      <c r="I43" s="294"/>
      <c r="J43" s="294"/>
      <c r="K43" s="294"/>
      <c r="L43" s="294"/>
      <c r="M43" s="294"/>
    </row>
    <row r="44" spans="2:13" x14ac:dyDescent="0.25">
      <c r="B44" s="294"/>
      <c r="C44" s="294"/>
      <c r="D44" s="294"/>
      <c r="E44" s="294"/>
      <c r="F44" s="294"/>
      <c r="G44" s="294"/>
      <c r="H44" s="294"/>
      <c r="I44" s="294"/>
      <c r="J44" s="294"/>
      <c r="K44" s="294"/>
      <c r="L44" s="294"/>
      <c r="M44" s="294"/>
    </row>
    <row r="45" spans="2:13" x14ac:dyDescent="0.25">
      <c r="B45" s="294"/>
      <c r="C45" s="294"/>
      <c r="D45" s="294"/>
      <c r="E45" s="294"/>
      <c r="F45" s="294"/>
      <c r="G45" s="294"/>
      <c r="H45" s="294"/>
      <c r="I45" s="294"/>
      <c r="J45" s="294"/>
      <c r="K45" s="294"/>
      <c r="L45" s="294"/>
      <c r="M45" s="294"/>
    </row>
    <row r="46" spans="2:13" x14ac:dyDescent="0.25">
      <c r="B46" s="294"/>
      <c r="C46" s="294"/>
      <c r="D46" s="294"/>
      <c r="E46" s="294"/>
      <c r="F46" s="294"/>
      <c r="G46" s="294"/>
      <c r="H46" s="294"/>
      <c r="I46" s="294"/>
      <c r="J46" s="294"/>
      <c r="K46" s="294"/>
      <c r="L46" s="294"/>
      <c r="M46" s="294"/>
    </row>
    <row r="47" spans="2:13" x14ac:dyDescent="0.25">
      <c r="B47" s="294"/>
      <c r="C47" s="294"/>
      <c r="D47" s="294"/>
      <c r="E47" s="294"/>
      <c r="F47" s="294"/>
      <c r="G47" s="294"/>
      <c r="H47" s="294"/>
      <c r="I47" s="294"/>
      <c r="J47" s="294"/>
      <c r="K47" s="294"/>
      <c r="L47" s="294"/>
      <c r="M47" s="294"/>
    </row>
    <row r="48" spans="2:13" x14ac:dyDescent="0.25">
      <c r="B48" s="294"/>
      <c r="C48" s="294"/>
      <c r="D48" s="294"/>
      <c r="E48" s="294"/>
      <c r="F48" s="294"/>
      <c r="G48" s="294"/>
      <c r="H48" s="294"/>
      <c r="I48" s="294"/>
      <c r="J48" s="294"/>
      <c r="K48" s="294"/>
      <c r="L48" s="294"/>
      <c r="M48" s="294"/>
    </row>
    <row r="49" spans="2:13" x14ac:dyDescent="0.25">
      <c r="B49" s="294"/>
      <c r="C49" s="294"/>
      <c r="D49" s="294"/>
      <c r="E49" s="294"/>
      <c r="F49" s="294"/>
      <c r="G49" s="294"/>
      <c r="H49" s="294"/>
      <c r="I49" s="294"/>
      <c r="J49" s="294"/>
      <c r="K49" s="294"/>
      <c r="L49" s="294"/>
      <c r="M49" s="294"/>
    </row>
    <row r="50" spans="2:13" x14ac:dyDescent="0.25">
      <c r="B50" s="294"/>
      <c r="C50" s="294"/>
      <c r="D50" s="294"/>
      <c r="E50" s="294"/>
      <c r="F50" s="294"/>
      <c r="G50" s="294"/>
      <c r="H50" s="294"/>
      <c r="I50" s="294"/>
      <c r="J50" s="294"/>
      <c r="K50" s="294"/>
      <c r="L50" s="294"/>
      <c r="M50" s="294"/>
    </row>
    <row r="51" spans="2:13" x14ac:dyDescent="0.25">
      <c r="B51" s="294"/>
      <c r="C51" s="294"/>
      <c r="D51" s="294"/>
      <c r="E51" s="294"/>
      <c r="F51" s="294"/>
      <c r="G51" s="294"/>
      <c r="H51" s="294"/>
      <c r="I51" s="294"/>
      <c r="J51" s="294"/>
      <c r="K51" s="294"/>
      <c r="L51" s="294"/>
      <c r="M51" s="294"/>
    </row>
    <row r="52" spans="2:13" x14ac:dyDescent="0.25">
      <c r="B52" s="294"/>
      <c r="C52" s="294"/>
      <c r="D52" s="294"/>
      <c r="E52" s="294"/>
      <c r="F52" s="294"/>
      <c r="G52" s="294"/>
      <c r="H52" s="294"/>
      <c r="I52" s="294"/>
      <c r="J52" s="294"/>
      <c r="K52" s="294"/>
      <c r="L52" s="294"/>
      <c r="M52" s="294"/>
    </row>
    <row r="53" spans="2:13" x14ac:dyDescent="0.25">
      <c r="B53" s="294"/>
      <c r="C53" s="294"/>
      <c r="D53" s="294"/>
      <c r="E53" s="294"/>
      <c r="F53" s="294"/>
      <c r="G53" s="294"/>
      <c r="H53" s="294"/>
      <c r="I53" s="294"/>
      <c r="J53" s="294"/>
      <c r="K53" s="294"/>
      <c r="L53" s="294"/>
      <c r="M53" s="294"/>
    </row>
  </sheetData>
  <sheetProtection sheet="1" formatCells="0" formatColumns="0" formatRows="0" insertColumns="0" insertRows="0" insertHyperlinks="0" deleteColumns="0" deleteRows="0" sort="0" autoFilter="0" pivotTables="0"/>
  <pageMargins left="0.7" right="0.7" top="0.75" bottom="0.75" header="0.3" footer="0.3"/>
  <pageSetup scale="80" orientation="landscape" verticalDpi="300"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O67"/>
  <sheetViews>
    <sheetView showGridLines="0" zoomScale="106" zoomScaleNormal="106" workbookViewId="0">
      <selection activeCell="C25" sqref="C25"/>
    </sheetView>
  </sheetViews>
  <sheetFormatPr defaultRowHeight="13.2" x14ac:dyDescent="0.25"/>
  <cols>
    <col min="1" max="1" width="2.109375" customWidth="1"/>
    <col min="2" max="2" width="39.88671875" customWidth="1"/>
    <col min="3" max="3" width="36.88671875" style="23" customWidth="1"/>
    <col min="4" max="4" width="36.33203125" style="23" bestFit="1" customWidth="1"/>
    <col min="5" max="5" width="59.44140625" bestFit="1" customWidth="1"/>
    <col min="6" max="6" width="49.5546875" customWidth="1"/>
    <col min="7" max="7" width="15.109375" bestFit="1" customWidth="1"/>
    <col min="8" max="8" width="52.5546875" customWidth="1"/>
    <col min="9" max="9" width="14.6640625" customWidth="1"/>
    <col min="10" max="10" width="38.109375" customWidth="1"/>
    <col min="11" max="11" width="53.109375" customWidth="1"/>
    <col min="12" max="12" width="42.6640625" customWidth="1"/>
    <col min="13" max="13" width="24.44140625" customWidth="1"/>
    <col min="15" max="15" width="25.44140625" customWidth="1"/>
    <col min="16" max="16" width="28.88671875" customWidth="1"/>
    <col min="17" max="20" width="29.88671875" customWidth="1"/>
    <col min="21" max="21" width="22.5546875" customWidth="1"/>
    <col min="22" max="22" width="31.109375" customWidth="1"/>
    <col min="23" max="23" width="25.88671875" customWidth="1"/>
    <col min="24" max="24" width="2.6640625" customWidth="1"/>
    <col min="25" max="25" width="40" customWidth="1"/>
  </cols>
  <sheetData>
    <row r="1" spans="1:197" ht="54" customHeight="1" x14ac:dyDescent="0.25">
      <c r="B1" s="106" t="s">
        <v>307</v>
      </c>
      <c r="C1" s="19"/>
      <c r="D1" s="19"/>
      <c r="F1" s="36"/>
      <c r="G1" s="37"/>
      <c r="H1" s="37"/>
      <c r="I1" s="37"/>
      <c r="J1" s="37"/>
      <c r="K1" s="37"/>
      <c r="L1" s="2"/>
      <c r="M1" s="2"/>
      <c r="N1" s="2"/>
      <c r="O1" s="2"/>
      <c r="P1" s="2"/>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row>
    <row r="2" spans="1:197" s="1" customFormat="1" ht="33" customHeight="1" x14ac:dyDescent="0.3">
      <c r="A2"/>
      <c r="B2" s="226" t="s">
        <v>45</v>
      </c>
      <c r="C2" s="228" t="s">
        <v>289</v>
      </c>
      <c r="D2" s="53"/>
      <c r="F2" s="38"/>
      <c r="G2" s="38"/>
      <c r="H2" s="38"/>
      <c r="I2" s="38"/>
      <c r="J2" s="38"/>
      <c r="K2" s="38"/>
      <c r="L2" s="97"/>
      <c r="M2" s="97"/>
      <c r="N2" s="97"/>
      <c r="O2" s="97"/>
      <c r="P2" s="97"/>
      <c r="Q2" s="6"/>
      <c r="R2" s="6"/>
      <c r="S2" s="6"/>
      <c r="T2" s="6"/>
      <c r="U2" s="5"/>
      <c r="V2" s="5"/>
      <c r="W2" s="5"/>
      <c r="X2" s="5"/>
      <c r="Y2" s="5"/>
      <c r="Z2" s="5"/>
      <c r="AA2" s="5"/>
      <c r="AB2" s="5"/>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row>
    <row r="3" spans="1:197" s="1" customFormat="1" ht="42.75" customHeight="1" x14ac:dyDescent="0.3">
      <c r="A3"/>
      <c r="B3" s="227" t="s">
        <v>46</v>
      </c>
      <c r="C3" s="229" t="s">
        <v>290</v>
      </c>
      <c r="D3" s="55"/>
      <c r="F3" s="38"/>
      <c r="G3" s="38"/>
      <c r="H3" s="38"/>
      <c r="I3" s="38"/>
      <c r="J3" s="38"/>
      <c r="K3" s="38"/>
      <c r="L3" s="97"/>
      <c r="M3" s="97"/>
      <c r="N3" s="97"/>
      <c r="O3" s="97"/>
      <c r="P3" s="97"/>
      <c r="Q3" s="6"/>
      <c r="R3" s="6"/>
      <c r="S3" s="6"/>
      <c r="T3" s="6"/>
      <c r="U3" s="5"/>
      <c r="V3" s="5"/>
      <c r="W3" s="5"/>
      <c r="X3" s="5"/>
      <c r="Y3" s="5"/>
      <c r="Z3" s="5"/>
      <c r="AA3" s="5"/>
      <c r="AB3" s="5"/>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row>
    <row r="4" spans="1:197" s="1" customFormat="1" ht="16.5" customHeight="1" thickBot="1" x14ac:dyDescent="0.35">
      <c r="A4"/>
      <c r="B4" s="68"/>
      <c r="C4" s="69"/>
      <c r="D4" s="69"/>
      <c r="F4" s="38"/>
      <c r="G4" s="38"/>
      <c r="H4" s="38"/>
      <c r="I4" s="38"/>
      <c r="J4" s="38"/>
      <c r="K4" s="38"/>
      <c r="L4" s="97"/>
      <c r="M4" s="97"/>
      <c r="N4" s="97"/>
      <c r="O4" s="97"/>
      <c r="P4" s="97"/>
      <c r="Q4" s="6"/>
      <c r="R4" s="6"/>
      <c r="S4" s="6"/>
      <c r="T4" s="6"/>
      <c r="U4" s="5"/>
      <c r="V4" s="5"/>
      <c r="W4" s="5"/>
      <c r="X4" s="5"/>
      <c r="Y4" s="5"/>
      <c r="Z4" s="5"/>
      <c r="AA4" s="5"/>
      <c r="AB4" s="5"/>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row>
    <row r="5" spans="1:197" s="1" customFormat="1" ht="48" customHeight="1" x14ac:dyDescent="0.3">
      <c r="A5"/>
      <c r="B5" s="82" t="s">
        <v>65</v>
      </c>
      <c r="C5" s="187" t="s">
        <v>113</v>
      </c>
      <c r="D5" s="188" t="s">
        <v>66</v>
      </c>
      <c r="E5" s="188" t="s">
        <v>112</v>
      </c>
      <c r="F5" s="189" t="s">
        <v>67</v>
      </c>
      <c r="G5" s="38"/>
      <c r="H5" s="38"/>
      <c r="I5" s="38"/>
      <c r="J5" s="38"/>
      <c r="K5" s="38"/>
      <c r="L5" s="97"/>
      <c r="M5" s="97"/>
      <c r="N5" s="97"/>
      <c r="O5" s="97"/>
      <c r="P5" s="97"/>
      <c r="Q5" s="6"/>
      <c r="R5" s="6"/>
      <c r="S5" s="6"/>
      <c r="T5" s="6"/>
      <c r="U5" s="5"/>
      <c r="V5" s="5"/>
      <c r="W5" s="5"/>
      <c r="X5" s="5"/>
      <c r="Y5" s="5"/>
      <c r="Z5" s="5"/>
      <c r="AA5" s="5"/>
      <c r="AB5" s="5"/>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row>
    <row r="6" spans="1:197" s="1" customFormat="1" ht="21.75" customHeight="1" x14ac:dyDescent="0.3">
      <c r="A6"/>
      <c r="B6" s="70" t="s">
        <v>64</v>
      </c>
      <c r="C6" s="89">
        <v>11</v>
      </c>
      <c r="D6" s="83">
        <f>P23</f>
        <v>6370</v>
      </c>
      <c r="E6" s="83">
        <f>F6-D6</f>
        <v>21610</v>
      </c>
      <c r="F6" s="84">
        <f>W23</f>
        <v>27980</v>
      </c>
      <c r="G6" s="38"/>
      <c r="H6" s="38"/>
      <c r="I6" s="38"/>
      <c r="J6" s="38"/>
      <c r="K6" s="38"/>
      <c r="L6" s="97"/>
      <c r="M6" s="97"/>
      <c r="N6" s="97"/>
      <c r="O6" s="97"/>
      <c r="P6" s="97"/>
      <c r="Q6" s="6"/>
      <c r="R6" s="6"/>
      <c r="S6" s="6"/>
      <c r="T6" s="6"/>
      <c r="U6" s="5"/>
      <c r="V6" s="5"/>
      <c r="W6" s="5"/>
      <c r="X6" s="5"/>
      <c r="Y6" s="5"/>
      <c r="Z6" s="5"/>
      <c r="AA6" s="5"/>
      <c r="AB6" s="5"/>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row>
    <row r="7" spans="1:197" s="1" customFormat="1" ht="21.75" customHeight="1" x14ac:dyDescent="0.3">
      <c r="A7"/>
      <c r="B7" s="70" t="s">
        <v>4</v>
      </c>
      <c r="C7" s="89"/>
      <c r="D7" s="83">
        <f>P34</f>
        <v>0</v>
      </c>
      <c r="E7" s="83">
        <f t="shared" ref="E7:E10" si="0">F7-D7</f>
        <v>0</v>
      </c>
      <c r="F7" s="84">
        <f>W34</f>
        <v>0</v>
      </c>
      <c r="G7" s="38"/>
      <c r="H7" s="38"/>
      <c r="I7" s="38"/>
      <c r="J7" s="38"/>
      <c r="K7" s="38"/>
      <c r="L7" s="97"/>
      <c r="M7" s="97"/>
      <c r="N7" s="97"/>
      <c r="O7" s="97"/>
      <c r="P7" s="97"/>
      <c r="Q7" s="6"/>
      <c r="R7" s="6"/>
      <c r="S7" s="6"/>
      <c r="T7" s="6"/>
      <c r="U7" s="5"/>
      <c r="V7" s="5"/>
      <c r="W7" s="5"/>
      <c r="X7" s="5"/>
      <c r="Y7" s="5"/>
      <c r="Z7" s="5"/>
      <c r="AA7" s="5"/>
      <c r="AB7" s="5"/>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row>
    <row r="8" spans="1:197" s="1" customFormat="1" ht="21.75" customHeight="1" x14ac:dyDescent="0.3">
      <c r="A8"/>
      <c r="B8" s="70" t="s">
        <v>5</v>
      </c>
      <c r="C8" s="89"/>
      <c r="D8" s="83">
        <f>P45</f>
        <v>0</v>
      </c>
      <c r="E8" s="83">
        <f t="shared" si="0"/>
        <v>0</v>
      </c>
      <c r="F8" s="84">
        <f>W45</f>
        <v>0</v>
      </c>
      <c r="G8" s="38"/>
      <c r="H8" s="38"/>
      <c r="I8" s="38"/>
      <c r="J8" s="38"/>
      <c r="K8" s="38"/>
      <c r="L8" s="97"/>
      <c r="M8" s="97"/>
      <c r="N8" s="97"/>
      <c r="O8" s="97"/>
      <c r="P8" s="97"/>
      <c r="Q8" s="6"/>
      <c r="R8" s="6"/>
      <c r="S8" s="6"/>
      <c r="T8" s="6"/>
      <c r="U8" s="5"/>
      <c r="V8" s="5"/>
      <c r="W8" s="5"/>
      <c r="X8" s="5"/>
      <c r="Y8" s="5"/>
      <c r="Z8" s="5"/>
      <c r="AA8" s="5"/>
      <c r="AB8" s="5"/>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row>
    <row r="9" spans="1:197" s="1" customFormat="1" ht="21.75" customHeight="1" x14ac:dyDescent="0.3">
      <c r="A9"/>
      <c r="B9" s="70" t="s">
        <v>6</v>
      </c>
      <c r="C9" s="89"/>
      <c r="D9" s="83">
        <f>P56</f>
        <v>0</v>
      </c>
      <c r="E9" s="83">
        <f t="shared" si="0"/>
        <v>0</v>
      </c>
      <c r="F9" s="84">
        <f>W56</f>
        <v>0</v>
      </c>
      <c r="G9" s="38"/>
      <c r="H9" s="38"/>
      <c r="I9" s="38"/>
      <c r="J9" s="38"/>
      <c r="K9" s="38"/>
      <c r="L9" s="97"/>
      <c r="M9" s="97"/>
      <c r="N9" s="97"/>
      <c r="O9" s="97"/>
      <c r="P9" s="97"/>
      <c r="Q9" s="6"/>
      <c r="R9" s="6"/>
      <c r="S9" s="6"/>
      <c r="T9" s="6"/>
      <c r="U9" s="5"/>
      <c r="V9" s="5"/>
      <c r="W9" s="5"/>
      <c r="X9" s="5"/>
      <c r="Y9" s="5"/>
      <c r="Z9" s="5"/>
      <c r="AA9" s="5"/>
      <c r="AB9" s="5"/>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row>
    <row r="10" spans="1:197" s="1" customFormat="1" ht="21.75" customHeight="1" thickBot="1" x14ac:dyDescent="0.35">
      <c r="A10"/>
      <c r="B10" s="71" t="s">
        <v>12</v>
      </c>
      <c r="C10" s="90"/>
      <c r="D10" s="85">
        <f>P67</f>
        <v>0</v>
      </c>
      <c r="E10" s="85">
        <f t="shared" si="0"/>
        <v>0</v>
      </c>
      <c r="F10" s="86">
        <f>W67</f>
        <v>0</v>
      </c>
      <c r="G10" s="96"/>
      <c r="H10" s="96"/>
      <c r="I10" s="96"/>
      <c r="J10" s="96"/>
      <c r="K10" s="96"/>
      <c r="L10" s="97"/>
      <c r="M10" s="97"/>
      <c r="N10" s="97"/>
      <c r="O10" s="97"/>
      <c r="P10" s="97"/>
      <c r="Q10" s="6"/>
      <c r="R10" s="6"/>
      <c r="S10" s="6"/>
      <c r="T10" s="6"/>
      <c r="U10" s="5"/>
      <c r="V10" s="5"/>
      <c r="W10" s="5"/>
      <c r="X10" s="5"/>
      <c r="Y10" s="5"/>
      <c r="Z10" s="5"/>
      <c r="AA10" s="5"/>
      <c r="AB10" s="5"/>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row>
    <row r="11" spans="1:197" s="1" customFormat="1" ht="21.75" customHeight="1" thickBot="1" x14ac:dyDescent="0.35">
      <c r="A11"/>
      <c r="B11" s="120" t="s">
        <v>220</v>
      </c>
      <c r="C11" s="121"/>
      <c r="D11" s="122">
        <f>SUM(D6:D10)</f>
        <v>6370</v>
      </c>
      <c r="E11" s="122">
        <f t="shared" ref="E11:F11" si="1">SUM(E6:E10)</f>
        <v>21610</v>
      </c>
      <c r="F11" s="134">
        <f t="shared" si="1"/>
        <v>27980</v>
      </c>
      <c r="G11" s="96"/>
      <c r="H11" s="96"/>
      <c r="I11" s="96"/>
      <c r="J11" s="96"/>
      <c r="K11" s="96"/>
      <c r="L11" s="97"/>
      <c r="M11" s="97"/>
      <c r="N11" s="97"/>
      <c r="O11" s="97"/>
      <c r="P11" s="97"/>
      <c r="Q11" s="6"/>
      <c r="R11" s="6"/>
      <c r="S11" s="6"/>
      <c r="T11" s="6"/>
      <c r="U11" s="5"/>
      <c r="V11" s="5"/>
      <c r="W11" s="5"/>
      <c r="X11" s="5"/>
      <c r="Y11" s="5"/>
      <c r="Z11" s="5"/>
      <c r="AA11" s="5"/>
      <c r="AB11" s="5"/>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row>
    <row r="12" spans="1:197" s="1" customFormat="1" ht="17.25" customHeight="1" x14ac:dyDescent="0.3">
      <c r="A12"/>
      <c r="B12" s="68"/>
      <c r="C12" s="20"/>
      <c r="D12" s="20"/>
      <c r="E12" s="96"/>
      <c r="F12" s="96"/>
      <c r="G12" s="96"/>
      <c r="H12" s="96"/>
      <c r="I12" s="96"/>
      <c r="J12" s="96"/>
      <c r="K12" s="96"/>
      <c r="L12" s="97"/>
      <c r="M12" s="97"/>
      <c r="N12" s="97"/>
      <c r="O12" s="97"/>
      <c r="P12" s="97"/>
      <c r="Q12" s="6"/>
      <c r="R12" s="6"/>
      <c r="S12" s="6"/>
      <c r="T12" s="6"/>
      <c r="U12" s="5"/>
      <c r="V12" s="5"/>
      <c r="W12" s="5"/>
      <c r="X12" s="5"/>
      <c r="Y12" s="5"/>
      <c r="Z12" s="5"/>
      <c r="AA12" s="5"/>
      <c r="AB12" s="5"/>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row>
    <row r="13" spans="1:197" ht="18" thickBot="1" x14ac:dyDescent="0.35">
      <c r="B13" s="21" t="s">
        <v>2</v>
      </c>
      <c r="C13" s="43"/>
      <c r="D13" s="21"/>
      <c r="E13" s="8"/>
      <c r="F13" s="8"/>
      <c r="G13" s="8"/>
      <c r="H13" s="8"/>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row>
    <row r="14" spans="1:197" s="40" customFormat="1" ht="52.5" customHeight="1" x14ac:dyDescent="0.25">
      <c r="A14"/>
      <c r="B14" s="59" t="s">
        <v>268</v>
      </c>
      <c r="C14" s="67" t="s">
        <v>56</v>
      </c>
      <c r="D14" s="56" t="s">
        <v>63</v>
      </c>
      <c r="E14" s="45" t="s">
        <v>54</v>
      </c>
      <c r="F14" s="44" t="s">
        <v>13</v>
      </c>
      <c r="G14" s="44" t="s">
        <v>53</v>
      </c>
      <c r="H14" s="44" t="s">
        <v>47</v>
      </c>
      <c r="I14" s="45" t="s">
        <v>0</v>
      </c>
      <c r="J14" s="190" t="s">
        <v>110</v>
      </c>
      <c r="K14" s="190" t="s">
        <v>109</v>
      </c>
      <c r="L14" s="46" t="s">
        <v>44</v>
      </c>
      <c r="M14" s="46" t="s">
        <v>43</v>
      </c>
      <c r="N14" s="45" t="s">
        <v>1</v>
      </c>
      <c r="O14" s="192" t="s">
        <v>265</v>
      </c>
      <c r="P14" s="48" t="s">
        <v>33</v>
      </c>
      <c r="Q14" s="48" t="s">
        <v>38</v>
      </c>
      <c r="R14" s="48" t="s">
        <v>260</v>
      </c>
      <c r="S14" s="48" t="s">
        <v>266</v>
      </c>
      <c r="T14" s="48" t="s">
        <v>267</v>
      </c>
      <c r="U14" s="48" t="s">
        <v>37</v>
      </c>
      <c r="V14" s="48" t="s">
        <v>36</v>
      </c>
      <c r="W14" s="49" t="s">
        <v>3</v>
      </c>
      <c r="X14" s="42"/>
      <c r="Y14" s="42"/>
      <c r="Z14" s="42"/>
      <c r="AA14" s="42"/>
      <c r="AB14" s="42"/>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row>
    <row r="15" spans="1:197" s="50" customFormat="1" ht="18.75" customHeight="1" x14ac:dyDescent="0.25">
      <c r="B15" s="65" t="str">
        <f>C15&amp;"."&amp;E15&amp;"."&amp;G15</f>
        <v>1.1.1</v>
      </c>
      <c r="C15" s="60">
        <v>1</v>
      </c>
      <c r="D15" s="57" t="s">
        <v>25</v>
      </c>
      <c r="E15" s="58">
        <v>1</v>
      </c>
      <c r="F15" s="22" t="s">
        <v>32</v>
      </c>
      <c r="G15" s="4">
        <v>1</v>
      </c>
      <c r="H15" s="22" t="s">
        <v>55</v>
      </c>
      <c r="I15" s="63" t="s">
        <v>27</v>
      </c>
      <c r="J15" s="191" t="s">
        <v>90</v>
      </c>
      <c r="K15" s="191" t="s">
        <v>91</v>
      </c>
      <c r="L15" s="22" t="s">
        <v>35</v>
      </c>
      <c r="M15" s="24">
        <v>154</v>
      </c>
      <c r="N15" s="4">
        <v>18</v>
      </c>
      <c r="O15" s="193">
        <f>M15*N15</f>
        <v>2772</v>
      </c>
      <c r="P15" s="181">
        <v>0</v>
      </c>
      <c r="Q15" s="182">
        <v>550</v>
      </c>
      <c r="R15" s="182">
        <v>800</v>
      </c>
      <c r="S15" s="182">
        <v>820</v>
      </c>
      <c r="T15" s="182">
        <v>102</v>
      </c>
      <c r="U15" s="182">
        <v>0</v>
      </c>
      <c r="V15" s="182">
        <v>500</v>
      </c>
      <c r="W15" s="183">
        <f t="shared" ref="W15:W22" si="2">SUM(P15:V15)</f>
        <v>2772</v>
      </c>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row>
    <row r="16" spans="1:197" s="50" customFormat="1" ht="18.75" customHeight="1" x14ac:dyDescent="0.25">
      <c r="B16" s="65" t="str">
        <f t="shared" ref="B16:B22" si="3">C16&amp;"."&amp;E16&amp;"."&amp;G16</f>
        <v>1.1.2</v>
      </c>
      <c r="C16" s="60">
        <v>1</v>
      </c>
      <c r="D16" s="57" t="s">
        <v>25</v>
      </c>
      <c r="E16" s="58">
        <v>1</v>
      </c>
      <c r="F16" s="22" t="s">
        <v>32</v>
      </c>
      <c r="G16" s="4">
        <v>2</v>
      </c>
      <c r="H16" s="22" t="s">
        <v>59</v>
      </c>
      <c r="I16" s="63" t="s">
        <v>28</v>
      </c>
      <c r="J16" s="191" t="s">
        <v>90</v>
      </c>
      <c r="K16" s="191" t="s">
        <v>105</v>
      </c>
      <c r="L16" s="22" t="s">
        <v>29</v>
      </c>
      <c r="M16" s="24">
        <v>410</v>
      </c>
      <c r="N16" s="4">
        <v>2</v>
      </c>
      <c r="O16" s="193">
        <f t="shared" ref="O16:O22" si="4">M16*N16</f>
        <v>820</v>
      </c>
      <c r="P16" s="181">
        <v>0</v>
      </c>
      <c r="Q16" s="182">
        <v>140</v>
      </c>
      <c r="R16" s="182">
        <v>0</v>
      </c>
      <c r="S16" s="182">
        <v>530</v>
      </c>
      <c r="T16" s="182">
        <v>150</v>
      </c>
      <c r="U16" s="182">
        <v>0</v>
      </c>
      <c r="V16" s="182">
        <v>0</v>
      </c>
      <c r="W16" s="183">
        <f t="shared" si="2"/>
        <v>820</v>
      </c>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row>
    <row r="17" spans="1:197" s="50" customFormat="1" ht="18.75" customHeight="1" x14ac:dyDescent="0.25">
      <c r="B17" s="65" t="str">
        <f t="shared" si="3"/>
        <v>1.2.1</v>
      </c>
      <c r="C17" s="60">
        <v>1</v>
      </c>
      <c r="D17" s="57" t="s">
        <v>25</v>
      </c>
      <c r="E17" s="58">
        <v>2</v>
      </c>
      <c r="F17" s="22" t="s">
        <v>26</v>
      </c>
      <c r="G17" s="4">
        <v>1</v>
      </c>
      <c r="H17" s="22" t="s">
        <v>271</v>
      </c>
      <c r="I17" s="63" t="s">
        <v>28</v>
      </c>
      <c r="J17" s="191" t="s">
        <v>90</v>
      </c>
      <c r="K17" s="191" t="s">
        <v>105</v>
      </c>
      <c r="L17" s="22" t="s">
        <v>29</v>
      </c>
      <c r="M17" s="24">
        <v>288</v>
      </c>
      <c r="N17" s="4">
        <v>5</v>
      </c>
      <c r="O17" s="193">
        <f t="shared" si="4"/>
        <v>1440</v>
      </c>
      <c r="P17" s="181">
        <v>550</v>
      </c>
      <c r="Q17" s="182">
        <v>150</v>
      </c>
      <c r="R17" s="182">
        <v>0</v>
      </c>
      <c r="S17" s="182">
        <v>0</v>
      </c>
      <c r="T17" s="182">
        <v>740</v>
      </c>
      <c r="U17" s="182">
        <v>0</v>
      </c>
      <c r="V17" s="182">
        <v>0</v>
      </c>
      <c r="W17" s="183">
        <f t="shared" si="2"/>
        <v>1440</v>
      </c>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row>
    <row r="18" spans="1:197" s="50" customFormat="1" ht="18.75" customHeight="1" x14ac:dyDescent="0.25">
      <c r="B18" s="65" t="str">
        <f t="shared" si="3"/>
        <v>1.2.2</v>
      </c>
      <c r="C18" s="60">
        <v>1</v>
      </c>
      <c r="D18" s="57" t="s">
        <v>25</v>
      </c>
      <c r="E18" s="58">
        <v>2</v>
      </c>
      <c r="F18" s="22" t="s">
        <v>26</v>
      </c>
      <c r="G18" s="4">
        <v>2</v>
      </c>
      <c r="H18" s="22" t="s">
        <v>60</v>
      </c>
      <c r="I18" s="63" t="s">
        <v>28</v>
      </c>
      <c r="J18" s="191" t="s">
        <v>87</v>
      </c>
      <c r="K18" s="191" t="s">
        <v>93</v>
      </c>
      <c r="L18" s="22" t="s">
        <v>42</v>
      </c>
      <c r="M18" s="24">
        <v>266</v>
      </c>
      <c r="N18" s="4">
        <v>18</v>
      </c>
      <c r="O18" s="193">
        <f t="shared" si="4"/>
        <v>4788</v>
      </c>
      <c r="P18" s="181">
        <v>4000</v>
      </c>
      <c r="Q18" s="182">
        <v>0</v>
      </c>
      <c r="R18" s="182">
        <v>0</v>
      </c>
      <c r="S18" s="182">
        <v>788</v>
      </c>
      <c r="T18" s="182">
        <v>0</v>
      </c>
      <c r="U18" s="182">
        <v>0</v>
      </c>
      <c r="V18" s="182">
        <v>0</v>
      </c>
      <c r="W18" s="183">
        <f t="shared" si="2"/>
        <v>4788</v>
      </c>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row>
    <row r="19" spans="1:197" s="50" customFormat="1" ht="18.75" customHeight="1" x14ac:dyDescent="0.25">
      <c r="B19" s="65" t="str">
        <f t="shared" si="3"/>
        <v>1.2.3</v>
      </c>
      <c r="C19" s="60">
        <v>1</v>
      </c>
      <c r="D19" s="57" t="s">
        <v>25</v>
      </c>
      <c r="E19" s="58">
        <v>2</v>
      </c>
      <c r="F19" s="22" t="s">
        <v>26</v>
      </c>
      <c r="G19" s="4">
        <v>3</v>
      </c>
      <c r="H19" s="22" t="s">
        <v>61</v>
      </c>
      <c r="I19" s="63" t="s">
        <v>14</v>
      </c>
      <c r="J19" s="191" t="s">
        <v>90</v>
      </c>
      <c r="K19" s="191" t="s">
        <v>108</v>
      </c>
      <c r="L19" s="22" t="s">
        <v>34</v>
      </c>
      <c r="M19" s="24">
        <v>115</v>
      </c>
      <c r="N19" s="4">
        <v>15</v>
      </c>
      <c r="O19" s="193">
        <f t="shared" si="4"/>
        <v>1725</v>
      </c>
      <c r="P19" s="181">
        <v>0</v>
      </c>
      <c r="Q19" s="182">
        <v>0</v>
      </c>
      <c r="R19" s="182">
        <v>295</v>
      </c>
      <c r="S19" s="182">
        <v>230</v>
      </c>
      <c r="T19" s="182">
        <v>0</v>
      </c>
      <c r="U19" s="182">
        <v>1200</v>
      </c>
      <c r="V19" s="182">
        <v>0</v>
      </c>
      <c r="W19" s="183">
        <f t="shared" si="2"/>
        <v>1725</v>
      </c>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row>
    <row r="20" spans="1:197" s="50" customFormat="1" ht="18.75" customHeight="1" x14ac:dyDescent="0.25">
      <c r="B20" s="65" t="str">
        <f t="shared" si="3"/>
        <v>1.3.1</v>
      </c>
      <c r="C20" s="60">
        <v>1</v>
      </c>
      <c r="D20" s="57" t="s">
        <v>25</v>
      </c>
      <c r="E20" s="58">
        <v>3</v>
      </c>
      <c r="F20" s="22" t="s">
        <v>30</v>
      </c>
      <c r="G20" s="4">
        <v>1</v>
      </c>
      <c r="H20" s="22" t="s">
        <v>57</v>
      </c>
      <c r="I20" s="63" t="s">
        <v>39</v>
      </c>
      <c r="J20" s="191" t="s">
        <v>90</v>
      </c>
      <c r="K20" s="191" t="s">
        <v>108</v>
      </c>
      <c r="L20" s="22" t="s">
        <v>34</v>
      </c>
      <c r="M20" s="24">
        <v>32</v>
      </c>
      <c r="N20" s="4">
        <v>214</v>
      </c>
      <c r="O20" s="193">
        <f t="shared" si="4"/>
        <v>6848</v>
      </c>
      <c r="P20" s="181">
        <v>0</v>
      </c>
      <c r="Q20" s="182">
        <v>6000</v>
      </c>
      <c r="R20" s="182">
        <v>848</v>
      </c>
      <c r="S20" s="182">
        <v>0</v>
      </c>
      <c r="T20" s="182">
        <v>0</v>
      </c>
      <c r="U20" s="182">
        <v>0</v>
      </c>
      <c r="V20" s="182">
        <v>0</v>
      </c>
      <c r="W20" s="183">
        <f t="shared" si="2"/>
        <v>6848</v>
      </c>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row>
    <row r="21" spans="1:197" s="50" customFormat="1" ht="18.75" customHeight="1" x14ac:dyDescent="0.25">
      <c r="B21" s="65" t="str">
        <f t="shared" si="3"/>
        <v>1.3.2</v>
      </c>
      <c r="C21" s="60">
        <v>1</v>
      </c>
      <c r="D21" s="57" t="s">
        <v>25</v>
      </c>
      <c r="E21" s="58">
        <v>3</v>
      </c>
      <c r="F21" s="22" t="s">
        <v>30</v>
      </c>
      <c r="G21" s="4">
        <v>2</v>
      </c>
      <c r="H21" s="22" t="s">
        <v>62</v>
      </c>
      <c r="I21" s="63" t="s">
        <v>40</v>
      </c>
      <c r="J21" s="191" t="s">
        <v>90</v>
      </c>
      <c r="K21" s="191" t="s">
        <v>105</v>
      </c>
      <c r="L21" s="22" t="s">
        <v>29</v>
      </c>
      <c r="M21" s="24">
        <v>95</v>
      </c>
      <c r="N21" s="4">
        <v>61</v>
      </c>
      <c r="O21" s="193">
        <f t="shared" si="4"/>
        <v>5795</v>
      </c>
      <c r="P21" s="181">
        <v>1400</v>
      </c>
      <c r="Q21" s="182">
        <v>1400</v>
      </c>
      <c r="R21" s="182">
        <v>0</v>
      </c>
      <c r="S21" s="182">
        <v>500</v>
      </c>
      <c r="T21" s="182">
        <v>2495</v>
      </c>
      <c r="U21" s="182">
        <v>0</v>
      </c>
      <c r="V21" s="182">
        <v>0</v>
      </c>
      <c r="W21" s="183">
        <f t="shared" si="2"/>
        <v>5795</v>
      </c>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row>
    <row r="22" spans="1:197" s="50" customFormat="1" ht="18.75" customHeight="1" thickBot="1" x14ac:dyDescent="0.3">
      <c r="B22" s="66" t="str">
        <f t="shared" si="3"/>
        <v>1.4.1</v>
      </c>
      <c r="C22" s="60">
        <v>1</v>
      </c>
      <c r="D22" s="57" t="s">
        <v>25</v>
      </c>
      <c r="E22" s="58">
        <v>4</v>
      </c>
      <c r="F22" s="22" t="s">
        <v>31</v>
      </c>
      <c r="G22" s="4">
        <v>1</v>
      </c>
      <c r="H22" s="22" t="s">
        <v>58</v>
      </c>
      <c r="I22" s="63" t="s">
        <v>41</v>
      </c>
      <c r="J22" s="191" t="s">
        <v>90</v>
      </c>
      <c r="K22" s="191" t="s">
        <v>105</v>
      </c>
      <c r="L22" s="22" t="s">
        <v>29</v>
      </c>
      <c r="M22" s="24">
        <v>632</v>
      </c>
      <c r="N22" s="4">
        <v>6</v>
      </c>
      <c r="O22" s="193">
        <f t="shared" si="4"/>
        <v>3792</v>
      </c>
      <c r="P22" s="181">
        <v>420</v>
      </c>
      <c r="Q22" s="182">
        <v>0</v>
      </c>
      <c r="R22" s="182">
        <v>0</v>
      </c>
      <c r="S22" s="182">
        <v>210</v>
      </c>
      <c r="T22" s="182">
        <v>3162</v>
      </c>
      <c r="U22" s="182">
        <v>0</v>
      </c>
      <c r="V22" s="182">
        <v>0</v>
      </c>
      <c r="W22" s="183">
        <f t="shared" si="2"/>
        <v>3792</v>
      </c>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row>
    <row r="23" spans="1:197" s="50" customFormat="1" ht="18.75" customHeight="1" thickBot="1" x14ac:dyDescent="0.3">
      <c r="B23" s="64" t="s">
        <v>48</v>
      </c>
      <c r="C23" s="47"/>
      <c r="D23" s="47"/>
      <c r="E23" s="61"/>
      <c r="F23" s="47"/>
      <c r="G23" s="47"/>
      <c r="H23" s="47"/>
      <c r="I23" s="47"/>
      <c r="J23" s="47"/>
      <c r="K23" s="47"/>
      <c r="L23" s="47"/>
      <c r="M23" s="47"/>
      <c r="N23" s="62">
        <f t="shared" ref="N23:W23" si="5">SUM(N15:N22)</f>
        <v>339</v>
      </c>
      <c r="O23" s="180">
        <f t="shared" si="5"/>
        <v>27980</v>
      </c>
      <c r="P23" s="184">
        <f t="shared" si="5"/>
        <v>6370</v>
      </c>
      <c r="Q23" s="184">
        <f t="shared" si="5"/>
        <v>8240</v>
      </c>
      <c r="R23" s="184">
        <f t="shared" si="5"/>
        <v>1943</v>
      </c>
      <c r="S23" s="184">
        <f t="shared" si="5"/>
        <v>3078</v>
      </c>
      <c r="T23" s="184">
        <f t="shared" si="5"/>
        <v>6649</v>
      </c>
      <c r="U23" s="184">
        <f t="shared" si="5"/>
        <v>1200</v>
      </c>
      <c r="V23" s="184">
        <f t="shared" si="5"/>
        <v>500</v>
      </c>
      <c r="W23" s="185">
        <f t="shared" si="5"/>
        <v>27980</v>
      </c>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row>
    <row r="24" spans="1:197" s="50" customFormat="1" ht="13.5" customHeight="1" thickBot="1" x14ac:dyDescent="0.3">
      <c r="A24" s="51"/>
      <c r="B24" s="51"/>
      <c r="C24" s="51"/>
      <c r="D24" s="51"/>
      <c r="E24" s="51"/>
      <c r="F24" s="51"/>
      <c r="G24" s="51"/>
      <c r="H24" s="51"/>
      <c r="I24" s="51"/>
      <c r="J24" s="51"/>
      <c r="K24" s="51"/>
      <c r="L24" s="51"/>
      <c r="M24" s="51"/>
      <c r="N24" s="51"/>
      <c r="O24" s="51"/>
      <c r="P24" s="51"/>
      <c r="Q24" s="51"/>
      <c r="R24" s="51"/>
      <c r="S24" s="51"/>
      <c r="T24" s="51"/>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row>
    <row r="25" spans="1:197" s="40" customFormat="1" ht="44.4" x14ac:dyDescent="0.25">
      <c r="A25"/>
      <c r="B25" s="59" t="s">
        <v>268</v>
      </c>
      <c r="C25" s="67" t="s">
        <v>56</v>
      </c>
      <c r="D25" s="56" t="s">
        <v>63</v>
      </c>
      <c r="E25" s="45" t="s">
        <v>54</v>
      </c>
      <c r="F25" s="44" t="s">
        <v>13</v>
      </c>
      <c r="G25" s="44" t="s">
        <v>53</v>
      </c>
      <c r="H25" s="44" t="s">
        <v>47</v>
      </c>
      <c r="I25" s="45" t="s">
        <v>0</v>
      </c>
      <c r="J25" s="190" t="s">
        <v>110</v>
      </c>
      <c r="K25" s="190" t="s">
        <v>109</v>
      </c>
      <c r="L25" s="46" t="s">
        <v>44</v>
      </c>
      <c r="M25" s="46" t="s">
        <v>43</v>
      </c>
      <c r="N25" s="45" t="s">
        <v>1</v>
      </c>
      <c r="O25" s="192" t="s">
        <v>265</v>
      </c>
      <c r="P25" s="48" t="s">
        <v>33</v>
      </c>
      <c r="Q25" s="48" t="s">
        <v>38</v>
      </c>
      <c r="R25" s="48"/>
      <c r="S25" s="48"/>
      <c r="T25" s="48"/>
      <c r="U25" s="48" t="s">
        <v>37</v>
      </c>
      <c r="V25" s="48" t="s">
        <v>36</v>
      </c>
      <c r="W25" s="49" t="s">
        <v>3</v>
      </c>
      <c r="X25" s="42"/>
      <c r="Y25" s="42"/>
      <c r="Z25" s="42"/>
      <c r="AA25" s="42"/>
      <c r="AB25" s="42"/>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row>
    <row r="26" spans="1:197" s="50" customFormat="1" ht="18.75" customHeight="1" x14ac:dyDescent="0.25">
      <c r="B26" s="65" t="str">
        <f>C26&amp;"."&amp;E26&amp;"."&amp;G26</f>
        <v>2.1.1</v>
      </c>
      <c r="C26" s="60">
        <v>2</v>
      </c>
      <c r="D26" s="186"/>
      <c r="E26" s="58">
        <v>1</v>
      </c>
      <c r="F26" s="22"/>
      <c r="G26" s="4">
        <v>1</v>
      </c>
      <c r="H26" s="22"/>
      <c r="I26" s="63"/>
      <c r="J26" s="191"/>
      <c r="K26" s="191"/>
      <c r="L26" s="22"/>
      <c r="M26" s="24"/>
      <c r="N26" s="4"/>
      <c r="O26" s="193">
        <f>M26*N26</f>
        <v>0</v>
      </c>
      <c r="P26" s="181"/>
      <c r="Q26" s="182"/>
      <c r="R26" s="182"/>
      <c r="S26" s="182"/>
      <c r="T26" s="182"/>
      <c r="U26" s="182"/>
      <c r="V26" s="182"/>
      <c r="W26" s="183">
        <f t="shared" ref="W26:W33" si="6">SUM(P26:V26)</f>
        <v>0</v>
      </c>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row>
    <row r="27" spans="1:197" s="50" customFormat="1" ht="18.75" customHeight="1" x14ac:dyDescent="0.25">
      <c r="B27" s="65" t="str">
        <f t="shared" ref="B27:B33" si="7">C27&amp;"."&amp;E27&amp;"."&amp;G27</f>
        <v>2..</v>
      </c>
      <c r="C27" s="60">
        <v>2</v>
      </c>
      <c r="D27" s="186"/>
      <c r="E27" s="58"/>
      <c r="F27" s="22"/>
      <c r="G27" s="4"/>
      <c r="H27" s="22"/>
      <c r="I27" s="63"/>
      <c r="J27" s="191"/>
      <c r="K27" s="191"/>
      <c r="L27" s="22"/>
      <c r="M27" s="24"/>
      <c r="N27" s="4"/>
      <c r="O27" s="193">
        <f t="shared" ref="O27:O33" si="8">M27*N27</f>
        <v>0</v>
      </c>
      <c r="P27" s="181"/>
      <c r="Q27" s="182"/>
      <c r="R27" s="182"/>
      <c r="S27" s="182"/>
      <c r="T27" s="182"/>
      <c r="U27" s="182"/>
      <c r="V27" s="182"/>
      <c r="W27" s="183">
        <f t="shared" si="6"/>
        <v>0</v>
      </c>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row>
    <row r="28" spans="1:197" s="50" customFormat="1" ht="18.75" customHeight="1" x14ac:dyDescent="0.25">
      <c r="B28" s="65" t="str">
        <f t="shared" si="7"/>
        <v>2..</v>
      </c>
      <c r="C28" s="60">
        <v>2</v>
      </c>
      <c r="D28" s="186"/>
      <c r="E28" s="58"/>
      <c r="F28" s="22"/>
      <c r="G28" s="4"/>
      <c r="H28" s="22"/>
      <c r="I28" s="63"/>
      <c r="J28" s="191"/>
      <c r="K28" s="191"/>
      <c r="L28" s="22"/>
      <c r="M28" s="24"/>
      <c r="N28" s="4"/>
      <c r="O28" s="193">
        <f t="shared" si="8"/>
        <v>0</v>
      </c>
      <c r="P28" s="181"/>
      <c r="Q28" s="182"/>
      <c r="R28" s="182"/>
      <c r="S28" s="182"/>
      <c r="T28" s="182"/>
      <c r="U28" s="182"/>
      <c r="V28" s="182"/>
      <c r="W28" s="183">
        <f t="shared" si="6"/>
        <v>0</v>
      </c>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row>
    <row r="29" spans="1:197" s="50" customFormat="1" ht="18.75" customHeight="1" x14ac:dyDescent="0.25">
      <c r="B29" s="65" t="str">
        <f t="shared" si="7"/>
        <v>2..</v>
      </c>
      <c r="C29" s="60">
        <v>2</v>
      </c>
      <c r="D29" s="186"/>
      <c r="E29" s="58"/>
      <c r="F29" s="22"/>
      <c r="G29" s="4"/>
      <c r="H29" s="22"/>
      <c r="I29" s="63"/>
      <c r="J29" s="191"/>
      <c r="K29" s="191"/>
      <c r="L29" s="22"/>
      <c r="M29" s="24"/>
      <c r="N29" s="4"/>
      <c r="O29" s="193">
        <f t="shared" si="8"/>
        <v>0</v>
      </c>
      <c r="P29" s="181"/>
      <c r="Q29" s="182"/>
      <c r="R29" s="182"/>
      <c r="S29" s="182"/>
      <c r="T29" s="182"/>
      <c r="U29" s="182"/>
      <c r="V29" s="182"/>
      <c r="W29" s="183">
        <f t="shared" si="6"/>
        <v>0</v>
      </c>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row>
    <row r="30" spans="1:197" s="50" customFormat="1" ht="18.75" customHeight="1" x14ac:dyDescent="0.25">
      <c r="B30" s="65" t="str">
        <f t="shared" si="7"/>
        <v>2..</v>
      </c>
      <c r="C30" s="60">
        <v>2</v>
      </c>
      <c r="D30" s="186"/>
      <c r="E30" s="58"/>
      <c r="F30" s="22"/>
      <c r="G30" s="4"/>
      <c r="H30" s="22"/>
      <c r="I30" s="63"/>
      <c r="J30" s="191"/>
      <c r="K30" s="191"/>
      <c r="L30" s="22"/>
      <c r="M30" s="24"/>
      <c r="N30" s="4"/>
      <c r="O30" s="193">
        <f t="shared" si="8"/>
        <v>0</v>
      </c>
      <c r="P30" s="181"/>
      <c r="Q30" s="182"/>
      <c r="R30" s="182"/>
      <c r="S30" s="182"/>
      <c r="T30" s="182"/>
      <c r="U30" s="182"/>
      <c r="V30" s="182"/>
      <c r="W30" s="183">
        <f t="shared" si="6"/>
        <v>0</v>
      </c>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row>
    <row r="31" spans="1:197" s="50" customFormat="1" ht="18.75" customHeight="1" x14ac:dyDescent="0.25">
      <c r="B31" s="65" t="str">
        <f t="shared" si="7"/>
        <v>2..</v>
      </c>
      <c r="C31" s="60">
        <v>2</v>
      </c>
      <c r="D31" s="186"/>
      <c r="E31" s="58"/>
      <c r="F31" s="22"/>
      <c r="G31" s="4"/>
      <c r="H31" s="22"/>
      <c r="I31" s="63"/>
      <c r="J31" s="191"/>
      <c r="K31" s="191"/>
      <c r="L31" s="22"/>
      <c r="M31" s="24"/>
      <c r="N31" s="4"/>
      <c r="O31" s="193">
        <f t="shared" si="8"/>
        <v>0</v>
      </c>
      <c r="P31" s="181"/>
      <c r="Q31" s="182"/>
      <c r="R31" s="182"/>
      <c r="S31" s="182"/>
      <c r="T31" s="182"/>
      <c r="U31" s="182"/>
      <c r="V31" s="182"/>
      <c r="W31" s="183">
        <f t="shared" si="6"/>
        <v>0</v>
      </c>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row>
    <row r="32" spans="1:197" s="50" customFormat="1" ht="18.75" customHeight="1" x14ac:dyDescent="0.25">
      <c r="B32" s="65" t="str">
        <f t="shared" si="7"/>
        <v>2..</v>
      </c>
      <c r="C32" s="60">
        <v>2</v>
      </c>
      <c r="D32" s="186"/>
      <c r="E32" s="58"/>
      <c r="F32" s="22"/>
      <c r="G32" s="4"/>
      <c r="H32" s="22"/>
      <c r="I32" s="63"/>
      <c r="J32" s="191"/>
      <c r="K32" s="191"/>
      <c r="L32" s="22"/>
      <c r="M32" s="24"/>
      <c r="N32" s="4"/>
      <c r="O32" s="193">
        <f t="shared" si="8"/>
        <v>0</v>
      </c>
      <c r="P32" s="181"/>
      <c r="Q32" s="182"/>
      <c r="R32" s="182"/>
      <c r="S32" s="182"/>
      <c r="T32" s="182"/>
      <c r="U32" s="182"/>
      <c r="V32" s="182"/>
      <c r="W32" s="183">
        <f t="shared" si="6"/>
        <v>0</v>
      </c>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row>
    <row r="33" spans="1:197" s="50" customFormat="1" ht="18.75" customHeight="1" thickBot="1" x14ac:dyDescent="0.3">
      <c r="B33" s="66" t="str">
        <f t="shared" si="7"/>
        <v>2..</v>
      </c>
      <c r="C33" s="60">
        <v>2</v>
      </c>
      <c r="D33" s="186"/>
      <c r="E33" s="58"/>
      <c r="F33" s="22"/>
      <c r="G33" s="4"/>
      <c r="H33" s="22"/>
      <c r="I33" s="63"/>
      <c r="J33" s="191"/>
      <c r="K33" s="191"/>
      <c r="L33" s="22"/>
      <c r="M33" s="24"/>
      <c r="N33" s="4"/>
      <c r="O33" s="193">
        <f t="shared" si="8"/>
        <v>0</v>
      </c>
      <c r="P33" s="181"/>
      <c r="Q33" s="182"/>
      <c r="R33" s="182"/>
      <c r="S33" s="182"/>
      <c r="T33" s="182"/>
      <c r="U33" s="182"/>
      <c r="V33" s="182"/>
      <c r="W33" s="183">
        <f t="shared" si="6"/>
        <v>0</v>
      </c>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row>
    <row r="34" spans="1:197" s="50" customFormat="1" ht="18.75" customHeight="1" thickBot="1" x14ac:dyDescent="0.3">
      <c r="B34" s="64" t="s">
        <v>49</v>
      </c>
      <c r="C34" s="47"/>
      <c r="D34" s="47"/>
      <c r="E34" s="61"/>
      <c r="F34" s="47"/>
      <c r="G34" s="47"/>
      <c r="H34" s="47"/>
      <c r="I34" s="47"/>
      <c r="J34" s="47"/>
      <c r="K34" s="47"/>
      <c r="L34" s="47"/>
      <c r="M34" s="47"/>
      <c r="N34" s="62">
        <f t="shared" ref="N34:W34" si="9">SUM(N26:N33)</f>
        <v>0</v>
      </c>
      <c r="O34" s="180">
        <f t="shared" ref="O34" si="10">SUM(O26:O33)</f>
        <v>0</v>
      </c>
      <c r="P34" s="184">
        <f t="shared" si="9"/>
        <v>0</v>
      </c>
      <c r="Q34" s="184">
        <f t="shared" si="9"/>
        <v>0</v>
      </c>
      <c r="R34" s="184"/>
      <c r="S34" s="184"/>
      <c r="T34" s="184"/>
      <c r="U34" s="184">
        <f t="shared" si="9"/>
        <v>0</v>
      </c>
      <c r="V34" s="184">
        <f t="shared" si="9"/>
        <v>0</v>
      </c>
      <c r="W34" s="185">
        <f t="shared" si="9"/>
        <v>0</v>
      </c>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row>
    <row r="35" spans="1:197" s="50" customFormat="1" ht="9" customHeight="1" thickBot="1" x14ac:dyDescent="0.3">
      <c r="A35" s="51"/>
      <c r="B35" s="51"/>
      <c r="C35" s="51"/>
      <c r="D35" s="51"/>
      <c r="E35" s="51"/>
      <c r="F35" s="51"/>
      <c r="G35" s="51"/>
      <c r="H35" s="51"/>
      <c r="I35" s="51"/>
      <c r="J35" s="51"/>
      <c r="K35" s="51"/>
      <c r="L35" s="51"/>
      <c r="M35" s="51"/>
      <c r="N35" s="51"/>
      <c r="O35" s="51"/>
      <c r="P35" s="51"/>
      <c r="Q35" s="51"/>
      <c r="R35" s="51"/>
      <c r="S35" s="51"/>
      <c r="T35" s="51"/>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row>
    <row r="36" spans="1:197" s="40" customFormat="1" ht="44.4" x14ac:dyDescent="0.25">
      <c r="A36"/>
      <c r="B36" s="59" t="s">
        <v>268</v>
      </c>
      <c r="C36" s="67" t="s">
        <v>56</v>
      </c>
      <c r="D36" s="56" t="s">
        <v>63</v>
      </c>
      <c r="E36" s="45" t="s">
        <v>54</v>
      </c>
      <c r="F36" s="44" t="s">
        <v>13</v>
      </c>
      <c r="G36" s="44" t="s">
        <v>53</v>
      </c>
      <c r="H36" s="44" t="s">
        <v>47</v>
      </c>
      <c r="I36" s="45" t="s">
        <v>0</v>
      </c>
      <c r="J36" s="190" t="s">
        <v>110</v>
      </c>
      <c r="K36" s="190" t="s">
        <v>109</v>
      </c>
      <c r="L36" s="46" t="s">
        <v>44</v>
      </c>
      <c r="M36" s="46" t="s">
        <v>43</v>
      </c>
      <c r="N36" s="45" t="s">
        <v>1</v>
      </c>
      <c r="O36" s="192" t="s">
        <v>265</v>
      </c>
      <c r="P36" s="48" t="s">
        <v>33</v>
      </c>
      <c r="Q36" s="48" t="s">
        <v>38</v>
      </c>
      <c r="R36" s="48"/>
      <c r="S36" s="48"/>
      <c r="T36" s="48"/>
      <c r="U36" s="48" t="s">
        <v>37</v>
      </c>
      <c r="V36" s="48" t="s">
        <v>36</v>
      </c>
      <c r="W36" s="49" t="s">
        <v>3</v>
      </c>
      <c r="X36" s="42"/>
      <c r="Y36" s="42"/>
      <c r="Z36" s="42"/>
      <c r="AA36" s="42"/>
      <c r="AB36" s="42"/>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41"/>
      <c r="FZ36" s="41"/>
      <c r="GA36" s="41"/>
      <c r="GB36" s="41"/>
      <c r="GC36" s="41"/>
      <c r="GD36" s="41"/>
      <c r="GE36" s="41"/>
      <c r="GF36" s="41"/>
      <c r="GG36" s="41"/>
      <c r="GH36" s="41"/>
      <c r="GI36" s="41"/>
      <c r="GJ36" s="41"/>
      <c r="GK36" s="41"/>
      <c r="GL36" s="41"/>
      <c r="GM36" s="41"/>
      <c r="GN36" s="41"/>
      <c r="GO36" s="41"/>
    </row>
    <row r="37" spans="1:197" s="50" customFormat="1" ht="18.75" customHeight="1" x14ac:dyDescent="0.25">
      <c r="B37" s="65" t="str">
        <f>C37&amp;"."&amp;E37&amp;"."&amp;G37</f>
        <v>3.1.1</v>
      </c>
      <c r="C37" s="60">
        <v>3</v>
      </c>
      <c r="D37" s="186"/>
      <c r="E37" s="58">
        <v>1</v>
      </c>
      <c r="F37" s="22"/>
      <c r="G37" s="4">
        <v>1</v>
      </c>
      <c r="H37" s="22"/>
      <c r="I37" s="63"/>
      <c r="J37" s="191"/>
      <c r="K37" s="191"/>
      <c r="L37" s="22"/>
      <c r="M37" s="24"/>
      <c r="N37" s="4"/>
      <c r="O37" s="193">
        <f>M37*N37</f>
        <v>0</v>
      </c>
      <c r="P37" s="181"/>
      <c r="Q37" s="182"/>
      <c r="R37" s="182"/>
      <c r="S37" s="182"/>
      <c r="T37" s="182"/>
      <c r="U37" s="182"/>
      <c r="V37" s="182"/>
      <c r="W37" s="183">
        <f t="shared" ref="W37:W44" si="11">SUM(P37:V37)</f>
        <v>0</v>
      </c>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row>
    <row r="38" spans="1:197" s="50" customFormat="1" ht="18.75" customHeight="1" x14ac:dyDescent="0.25">
      <c r="B38" s="65" t="str">
        <f t="shared" ref="B38:B44" si="12">C38&amp;"."&amp;E38&amp;"."&amp;G38</f>
        <v>3..</v>
      </c>
      <c r="C38" s="60">
        <v>3</v>
      </c>
      <c r="D38" s="186"/>
      <c r="E38" s="58"/>
      <c r="F38" s="22"/>
      <c r="G38" s="4"/>
      <c r="H38" s="22"/>
      <c r="I38" s="63"/>
      <c r="J38" s="191"/>
      <c r="K38" s="191"/>
      <c r="L38" s="22"/>
      <c r="M38" s="24"/>
      <c r="N38" s="4"/>
      <c r="O38" s="193">
        <f t="shared" ref="O38:O44" si="13">M38*N38</f>
        <v>0</v>
      </c>
      <c r="P38" s="181"/>
      <c r="Q38" s="182"/>
      <c r="R38" s="182"/>
      <c r="S38" s="182"/>
      <c r="T38" s="182"/>
      <c r="U38" s="182"/>
      <c r="V38" s="182"/>
      <c r="W38" s="183">
        <f t="shared" si="11"/>
        <v>0</v>
      </c>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row>
    <row r="39" spans="1:197" s="50" customFormat="1" ht="18.75" customHeight="1" x14ac:dyDescent="0.25">
      <c r="B39" s="65" t="str">
        <f t="shared" si="12"/>
        <v>3..</v>
      </c>
      <c r="C39" s="60">
        <v>3</v>
      </c>
      <c r="D39" s="186"/>
      <c r="E39" s="58"/>
      <c r="F39" s="22"/>
      <c r="G39" s="4"/>
      <c r="H39" s="22"/>
      <c r="I39" s="63"/>
      <c r="J39" s="191"/>
      <c r="K39" s="191"/>
      <c r="L39" s="22"/>
      <c r="M39" s="24"/>
      <c r="N39" s="4"/>
      <c r="O39" s="193">
        <f t="shared" si="13"/>
        <v>0</v>
      </c>
      <c r="P39" s="181"/>
      <c r="Q39" s="182"/>
      <c r="R39" s="182"/>
      <c r="S39" s="182"/>
      <c r="T39" s="182"/>
      <c r="U39" s="182"/>
      <c r="V39" s="182"/>
      <c r="W39" s="183">
        <f t="shared" si="11"/>
        <v>0</v>
      </c>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row>
    <row r="40" spans="1:197" s="50" customFormat="1" ht="18.75" customHeight="1" x14ac:dyDescent="0.25">
      <c r="B40" s="65" t="str">
        <f t="shared" si="12"/>
        <v>3..</v>
      </c>
      <c r="C40" s="60">
        <v>3</v>
      </c>
      <c r="D40" s="186"/>
      <c r="E40" s="58"/>
      <c r="F40" s="22"/>
      <c r="G40" s="4"/>
      <c r="H40" s="22"/>
      <c r="I40" s="63"/>
      <c r="J40" s="191"/>
      <c r="K40" s="191"/>
      <c r="L40" s="22"/>
      <c r="M40" s="24"/>
      <c r="N40" s="4"/>
      <c r="O40" s="193">
        <f t="shared" si="13"/>
        <v>0</v>
      </c>
      <c r="P40" s="181"/>
      <c r="Q40" s="182"/>
      <c r="R40" s="182"/>
      <c r="S40" s="182"/>
      <c r="T40" s="182"/>
      <c r="U40" s="182"/>
      <c r="V40" s="182"/>
      <c r="W40" s="183">
        <f t="shared" si="11"/>
        <v>0</v>
      </c>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row>
    <row r="41" spans="1:197" s="50" customFormat="1" ht="18.75" customHeight="1" x14ac:dyDescent="0.25">
      <c r="B41" s="65" t="str">
        <f t="shared" si="12"/>
        <v>3..</v>
      </c>
      <c r="C41" s="60">
        <v>3</v>
      </c>
      <c r="D41" s="186"/>
      <c r="E41" s="58"/>
      <c r="F41" s="22"/>
      <c r="G41" s="4"/>
      <c r="H41" s="22"/>
      <c r="I41" s="63"/>
      <c r="J41" s="191"/>
      <c r="K41" s="191"/>
      <c r="L41" s="22"/>
      <c r="M41" s="24"/>
      <c r="N41" s="4"/>
      <c r="O41" s="193">
        <f t="shared" si="13"/>
        <v>0</v>
      </c>
      <c r="P41" s="181"/>
      <c r="Q41" s="182"/>
      <c r="R41" s="182"/>
      <c r="S41" s="182"/>
      <c r="T41" s="182"/>
      <c r="U41" s="182"/>
      <c r="V41" s="182"/>
      <c r="W41" s="183">
        <f t="shared" si="11"/>
        <v>0</v>
      </c>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row>
    <row r="42" spans="1:197" s="50" customFormat="1" ht="18.75" customHeight="1" x14ac:dyDescent="0.25">
      <c r="B42" s="65" t="str">
        <f t="shared" si="12"/>
        <v>3..</v>
      </c>
      <c r="C42" s="60">
        <v>3</v>
      </c>
      <c r="D42" s="186"/>
      <c r="E42" s="58"/>
      <c r="F42" s="22"/>
      <c r="G42" s="4"/>
      <c r="H42" s="22"/>
      <c r="I42" s="63"/>
      <c r="J42" s="191"/>
      <c r="K42" s="191"/>
      <c r="L42" s="22"/>
      <c r="M42" s="24"/>
      <c r="N42" s="4"/>
      <c r="O42" s="193">
        <f t="shared" si="13"/>
        <v>0</v>
      </c>
      <c r="P42" s="181"/>
      <c r="Q42" s="182"/>
      <c r="R42" s="182"/>
      <c r="S42" s="182"/>
      <c r="T42" s="182"/>
      <c r="U42" s="182"/>
      <c r="V42" s="182"/>
      <c r="W42" s="183">
        <f t="shared" si="11"/>
        <v>0</v>
      </c>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row>
    <row r="43" spans="1:197" s="50" customFormat="1" ht="18.75" customHeight="1" x14ac:dyDescent="0.25">
      <c r="B43" s="65" t="str">
        <f t="shared" si="12"/>
        <v>3..</v>
      </c>
      <c r="C43" s="60">
        <v>3</v>
      </c>
      <c r="D43" s="186"/>
      <c r="E43" s="58"/>
      <c r="F43" s="22"/>
      <c r="G43" s="4"/>
      <c r="H43" s="22"/>
      <c r="I43" s="63"/>
      <c r="J43" s="191"/>
      <c r="K43" s="191"/>
      <c r="L43" s="22"/>
      <c r="M43" s="24"/>
      <c r="N43" s="4"/>
      <c r="O43" s="193">
        <f t="shared" si="13"/>
        <v>0</v>
      </c>
      <c r="P43" s="181"/>
      <c r="Q43" s="182"/>
      <c r="R43" s="182"/>
      <c r="S43" s="182"/>
      <c r="T43" s="182"/>
      <c r="U43" s="182"/>
      <c r="V43" s="182"/>
      <c r="W43" s="183">
        <f t="shared" si="11"/>
        <v>0</v>
      </c>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row>
    <row r="44" spans="1:197" s="50" customFormat="1" ht="18.75" customHeight="1" thickBot="1" x14ac:dyDescent="0.3">
      <c r="B44" s="66" t="str">
        <f t="shared" si="12"/>
        <v>3..</v>
      </c>
      <c r="C44" s="60">
        <v>3</v>
      </c>
      <c r="D44" s="186"/>
      <c r="E44" s="58"/>
      <c r="F44" s="22"/>
      <c r="G44" s="4"/>
      <c r="H44" s="22"/>
      <c r="I44" s="63"/>
      <c r="J44" s="191"/>
      <c r="K44" s="191"/>
      <c r="L44" s="22"/>
      <c r="M44" s="24"/>
      <c r="N44" s="4"/>
      <c r="O44" s="193">
        <f t="shared" si="13"/>
        <v>0</v>
      </c>
      <c r="P44" s="181"/>
      <c r="Q44" s="182"/>
      <c r="R44" s="182"/>
      <c r="S44" s="182"/>
      <c r="T44" s="182"/>
      <c r="U44" s="182"/>
      <c r="V44" s="182"/>
      <c r="W44" s="183">
        <f t="shared" si="11"/>
        <v>0</v>
      </c>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row>
    <row r="45" spans="1:197" s="50" customFormat="1" ht="18.75" customHeight="1" thickBot="1" x14ac:dyDescent="0.3">
      <c r="B45" s="64" t="s">
        <v>50</v>
      </c>
      <c r="C45" s="47"/>
      <c r="D45" s="47"/>
      <c r="E45" s="61"/>
      <c r="F45" s="47"/>
      <c r="G45" s="47"/>
      <c r="H45" s="47"/>
      <c r="I45" s="47"/>
      <c r="J45" s="47"/>
      <c r="K45" s="47"/>
      <c r="L45" s="47"/>
      <c r="M45" s="47"/>
      <c r="N45" s="62">
        <f t="shared" ref="N45:W45" si="14">SUM(N37:N44)</f>
        <v>0</v>
      </c>
      <c r="O45" s="180">
        <f t="shared" ref="O45" si="15">SUM(O37:O44)</f>
        <v>0</v>
      </c>
      <c r="P45" s="184">
        <f t="shared" si="14"/>
        <v>0</v>
      </c>
      <c r="Q45" s="184">
        <f t="shared" si="14"/>
        <v>0</v>
      </c>
      <c r="R45" s="184"/>
      <c r="S45" s="184"/>
      <c r="T45" s="184"/>
      <c r="U45" s="184">
        <f t="shared" si="14"/>
        <v>0</v>
      </c>
      <c r="V45" s="184">
        <f t="shared" si="14"/>
        <v>0</v>
      </c>
      <c r="W45" s="185">
        <f t="shared" si="14"/>
        <v>0</v>
      </c>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row>
    <row r="46" spans="1:197" s="50" customFormat="1" ht="9" customHeight="1" thickBot="1" x14ac:dyDescent="0.3">
      <c r="A46" s="51"/>
      <c r="B46" s="51"/>
      <c r="C46" s="51"/>
      <c r="D46" s="51"/>
      <c r="E46" s="51"/>
      <c r="F46" s="51"/>
      <c r="G46" s="51"/>
      <c r="H46" s="51"/>
      <c r="I46" s="51"/>
      <c r="J46" s="51"/>
      <c r="K46" s="51"/>
      <c r="L46" s="51"/>
      <c r="M46" s="51"/>
      <c r="N46" s="51"/>
      <c r="O46" s="51"/>
      <c r="P46" s="51"/>
      <c r="Q46" s="51"/>
      <c r="R46" s="51"/>
      <c r="S46" s="51"/>
      <c r="T46" s="51"/>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row>
    <row r="47" spans="1:197" s="40" customFormat="1" ht="44.4" x14ac:dyDescent="0.25">
      <c r="A47"/>
      <c r="B47" s="59" t="s">
        <v>268</v>
      </c>
      <c r="C47" s="67" t="s">
        <v>56</v>
      </c>
      <c r="D47" s="56" t="s">
        <v>63</v>
      </c>
      <c r="E47" s="45" t="s">
        <v>54</v>
      </c>
      <c r="F47" s="44" t="s">
        <v>13</v>
      </c>
      <c r="G47" s="44" t="s">
        <v>53</v>
      </c>
      <c r="H47" s="44" t="s">
        <v>47</v>
      </c>
      <c r="I47" s="45" t="s">
        <v>0</v>
      </c>
      <c r="J47" s="190" t="s">
        <v>110</v>
      </c>
      <c r="K47" s="190" t="s">
        <v>109</v>
      </c>
      <c r="L47" s="46" t="s">
        <v>44</v>
      </c>
      <c r="M47" s="46" t="s">
        <v>43</v>
      </c>
      <c r="N47" s="45" t="s">
        <v>1</v>
      </c>
      <c r="O47" s="192" t="s">
        <v>265</v>
      </c>
      <c r="P47" s="48" t="s">
        <v>33</v>
      </c>
      <c r="Q47" s="48" t="s">
        <v>38</v>
      </c>
      <c r="R47" s="48"/>
      <c r="S47" s="48"/>
      <c r="T47" s="48"/>
      <c r="U47" s="48" t="s">
        <v>37</v>
      </c>
      <c r="V47" s="48" t="s">
        <v>36</v>
      </c>
      <c r="W47" s="49" t="s">
        <v>3</v>
      </c>
      <c r="X47" s="42"/>
      <c r="Y47" s="42"/>
      <c r="Z47" s="42"/>
      <c r="AA47" s="42"/>
      <c r="AB47" s="42"/>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c r="EO47" s="41"/>
      <c r="EP47" s="41"/>
      <c r="EQ47" s="41"/>
      <c r="ER47" s="41"/>
      <c r="ES47" s="41"/>
      <c r="ET47" s="41"/>
      <c r="EU47" s="41"/>
      <c r="EV47" s="41"/>
      <c r="EW47" s="41"/>
      <c r="EX47" s="41"/>
      <c r="EY47" s="41"/>
      <c r="EZ47" s="41"/>
      <c r="FA47" s="41"/>
      <c r="FB47" s="41"/>
      <c r="FC47" s="41"/>
      <c r="FD47" s="41"/>
      <c r="FE47" s="41"/>
      <c r="FF47" s="41"/>
      <c r="FG47" s="41"/>
      <c r="FH47" s="41"/>
      <c r="FI47" s="41"/>
      <c r="FJ47" s="41"/>
      <c r="FK47" s="41"/>
      <c r="FL47" s="41"/>
      <c r="FM47" s="41"/>
      <c r="FN47" s="41"/>
      <c r="FO47" s="41"/>
      <c r="FP47" s="41"/>
      <c r="FQ47" s="41"/>
      <c r="FR47" s="41"/>
      <c r="FS47" s="41"/>
      <c r="FT47" s="41"/>
      <c r="FU47" s="41"/>
      <c r="FV47" s="41"/>
      <c r="FW47" s="41"/>
      <c r="FX47" s="41"/>
      <c r="FY47" s="41"/>
      <c r="FZ47" s="41"/>
      <c r="GA47" s="41"/>
      <c r="GB47" s="41"/>
      <c r="GC47" s="41"/>
      <c r="GD47" s="41"/>
      <c r="GE47" s="41"/>
      <c r="GF47" s="41"/>
      <c r="GG47" s="41"/>
      <c r="GH47" s="41"/>
      <c r="GI47" s="41"/>
      <c r="GJ47" s="41"/>
      <c r="GK47" s="41"/>
      <c r="GL47" s="41"/>
      <c r="GM47" s="41"/>
      <c r="GN47" s="41"/>
      <c r="GO47" s="41"/>
    </row>
    <row r="48" spans="1:197" s="50" customFormat="1" ht="18.75" customHeight="1" x14ac:dyDescent="0.25">
      <c r="B48" s="65" t="str">
        <f>C48&amp;"."&amp;E48&amp;"."&amp;G48</f>
        <v>4.1.1</v>
      </c>
      <c r="C48" s="60">
        <v>4</v>
      </c>
      <c r="D48" s="57"/>
      <c r="E48" s="58">
        <v>1</v>
      </c>
      <c r="F48" s="22"/>
      <c r="G48" s="4">
        <v>1</v>
      </c>
      <c r="H48" s="22"/>
      <c r="I48" s="63"/>
      <c r="J48" s="191"/>
      <c r="K48" s="191"/>
      <c r="L48" s="22"/>
      <c r="M48" s="24"/>
      <c r="N48" s="4"/>
      <c r="O48" s="193">
        <f>M48*N48</f>
        <v>0</v>
      </c>
      <c r="P48" s="181"/>
      <c r="Q48" s="182"/>
      <c r="R48" s="182"/>
      <c r="S48" s="182"/>
      <c r="T48" s="182"/>
      <c r="U48" s="182"/>
      <c r="V48" s="182"/>
      <c r="W48" s="183">
        <f t="shared" ref="W48:W55" si="16">SUM(P48:V48)</f>
        <v>0</v>
      </c>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row>
    <row r="49" spans="1:197" s="50" customFormat="1" ht="18.75" customHeight="1" x14ac:dyDescent="0.25">
      <c r="B49" s="65" t="str">
        <f t="shared" ref="B49:B55" si="17">C49&amp;"."&amp;E49&amp;"."&amp;G49</f>
        <v>4..</v>
      </c>
      <c r="C49" s="60">
        <v>4</v>
      </c>
      <c r="D49" s="57"/>
      <c r="E49" s="58"/>
      <c r="F49" s="22"/>
      <c r="G49" s="4"/>
      <c r="H49" s="22"/>
      <c r="I49" s="63"/>
      <c r="J49" s="191"/>
      <c r="K49" s="191"/>
      <c r="L49" s="22"/>
      <c r="M49" s="24"/>
      <c r="N49" s="4"/>
      <c r="O49" s="193">
        <f t="shared" ref="O49:O55" si="18">M49*N49</f>
        <v>0</v>
      </c>
      <c r="P49" s="181"/>
      <c r="Q49" s="182"/>
      <c r="R49" s="182"/>
      <c r="S49" s="182"/>
      <c r="T49" s="182"/>
      <c r="U49" s="182"/>
      <c r="V49" s="182"/>
      <c r="W49" s="183">
        <f t="shared" si="16"/>
        <v>0</v>
      </c>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row>
    <row r="50" spans="1:197" s="50" customFormat="1" ht="18.75" customHeight="1" x14ac:dyDescent="0.25">
      <c r="B50" s="65" t="str">
        <f t="shared" si="17"/>
        <v>4..</v>
      </c>
      <c r="C50" s="60">
        <v>4</v>
      </c>
      <c r="D50" s="57"/>
      <c r="E50" s="58"/>
      <c r="F50" s="22"/>
      <c r="G50" s="4"/>
      <c r="H50" s="22"/>
      <c r="I50" s="63"/>
      <c r="J50" s="191"/>
      <c r="K50" s="191"/>
      <c r="L50" s="22"/>
      <c r="M50" s="24"/>
      <c r="N50" s="4"/>
      <c r="O50" s="193">
        <f t="shared" si="18"/>
        <v>0</v>
      </c>
      <c r="P50" s="181"/>
      <c r="Q50" s="182"/>
      <c r="R50" s="182"/>
      <c r="S50" s="182"/>
      <c r="T50" s="182"/>
      <c r="U50" s="182"/>
      <c r="V50" s="182"/>
      <c r="W50" s="183">
        <f t="shared" si="16"/>
        <v>0</v>
      </c>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row>
    <row r="51" spans="1:197" s="50" customFormat="1" ht="18.75" customHeight="1" x14ac:dyDescent="0.25">
      <c r="B51" s="65" t="str">
        <f t="shared" si="17"/>
        <v>4..</v>
      </c>
      <c r="C51" s="60">
        <v>4</v>
      </c>
      <c r="D51" s="57"/>
      <c r="E51" s="58"/>
      <c r="F51" s="22"/>
      <c r="G51" s="4"/>
      <c r="H51" s="22"/>
      <c r="I51" s="63"/>
      <c r="J51" s="191"/>
      <c r="K51" s="191"/>
      <c r="L51" s="22"/>
      <c r="M51" s="24"/>
      <c r="N51" s="4"/>
      <c r="O51" s="193">
        <f t="shared" si="18"/>
        <v>0</v>
      </c>
      <c r="P51" s="181"/>
      <c r="Q51" s="182"/>
      <c r="R51" s="182"/>
      <c r="S51" s="182"/>
      <c r="T51" s="182"/>
      <c r="U51" s="182"/>
      <c r="V51" s="182"/>
      <c r="W51" s="183">
        <f t="shared" si="16"/>
        <v>0</v>
      </c>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row>
    <row r="52" spans="1:197" s="50" customFormat="1" ht="18.75" customHeight="1" x14ac:dyDescent="0.25">
      <c r="B52" s="65" t="str">
        <f t="shared" si="17"/>
        <v>4..</v>
      </c>
      <c r="C52" s="60">
        <v>4</v>
      </c>
      <c r="D52" s="57"/>
      <c r="E52" s="58"/>
      <c r="F52" s="22"/>
      <c r="G52" s="4"/>
      <c r="H52" s="22"/>
      <c r="I52" s="63"/>
      <c r="J52" s="191"/>
      <c r="K52" s="191"/>
      <c r="L52" s="22"/>
      <c r="M52" s="24"/>
      <c r="N52" s="4"/>
      <c r="O52" s="193">
        <f t="shared" si="18"/>
        <v>0</v>
      </c>
      <c r="P52" s="181"/>
      <c r="Q52" s="182"/>
      <c r="R52" s="182"/>
      <c r="S52" s="182"/>
      <c r="T52" s="182"/>
      <c r="U52" s="182"/>
      <c r="V52" s="182"/>
      <c r="W52" s="183">
        <f t="shared" si="16"/>
        <v>0</v>
      </c>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row>
    <row r="53" spans="1:197" s="50" customFormat="1" ht="18.75" customHeight="1" x14ac:dyDescent="0.25">
      <c r="B53" s="65" t="str">
        <f t="shared" si="17"/>
        <v>4..</v>
      </c>
      <c r="C53" s="60">
        <v>4</v>
      </c>
      <c r="D53" s="57"/>
      <c r="E53" s="58"/>
      <c r="F53" s="22"/>
      <c r="G53" s="4"/>
      <c r="H53" s="22"/>
      <c r="I53" s="63"/>
      <c r="J53" s="191"/>
      <c r="K53" s="191"/>
      <c r="L53" s="22"/>
      <c r="M53" s="24"/>
      <c r="N53" s="4"/>
      <c r="O53" s="193">
        <f t="shared" si="18"/>
        <v>0</v>
      </c>
      <c r="P53" s="181"/>
      <c r="Q53" s="182"/>
      <c r="R53" s="182"/>
      <c r="S53" s="182"/>
      <c r="T53" s="182"/>
      <c r="U53" s="182"/>
      <c r="V53" s="182"/>
      <c r="W53" s="183">
        <f t="shared" si="16"/>
        <v>0</v>
      </c>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row>
    <row r="54" spans="1:197" s="50" customFormat="1" ht="18.75" customHeight="1" x14ac:dyDescent="0.25">
      <c r="B54" s="65" t="str">
        <f t="shared" si="17"/>
        <v>4..</v>
      </c>
      <c r="C54" s="60">
        <v>4</v>
      </c>
      <c r="D54" s="57"/>
      <c r="E54" s="58"/>
      <c r="F54" s="22"/>
      <c r="G54" s="4"/>
      <c r="H54" s="22"/>
      <c r="I54" s="63"/>
      <c r="J54" s="191"/>
      <c r="K54" s="191"/>
      <c r="L54" s="22"/>
      <c r="M54" s="24"/>
      <c r="N54" s="4"/>
      <c r="O54" s="193">
        <f t="shared" si="18"/>
        <v>0</v>
      </c>
      <c r="P54" s="181"/>
      <c r="Q54" s="182"/>
      <c r="R54" s="182"/>
      <c r="S54" s="182"/>
      <c r="T54" s="182"/>
      <c r="U54" s="182"/>
      <c r="V54" s="182"/>
      <c r="W54" s="183">
        <f t="shared" si="16"/>
        <v>0</v>
      </c>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row>
    <row r="55" spans="1:197" s="50" customFormat="1" ht="18.75" customHeight="1" thickBot="1" x14ac:dyDescent="0.3">
      <c r="B55" s="66" t="str">
        <f t="shared" si="17"/>
        <v>4..</v>
      </c>
      <c r="C55" s="60">
        <v>4</v>
      </c>
      <c r="D55" s="57"/>
      <c r="E55" s="58"/>
      <c r="F55" s="22"/>
      <c r="G55" s="4"/>
      <c r="H55" s="22"/>
      <c r="I55" s="63"/>
      <c r="J55" s="191"/>
      <c r="K55" s="191"/>
      <c r="L55" s="22"/>
      <c r="M55" s="24"/>
      <c r="N55" s="4"/>
      <c r="O55" s="193">
        <f t="shared" si="18"/>
        <v>0</v>
      </c>
      <c r="P55" s="181"/>
      <c r="Q55" s="182"/>
      <c r="R55" s="182"/>
      <c r="S55" s="182"/>
      <c r="T55" s="182"/>
      <c r="U55" s="182"/>
      <c r="V55" s="182"/>
      <c r="W55" s="183">
        <f t="shared" si="16"/>
        <v>0</v>
      </c>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row>
    <row r="56" spans="1:197" s="50" customFormat="1" ht="18.75" customHeight="1" thickBot="1" x14ac:dyDescent="0.3">
      <c r="B56" s="64" t="s">
        <v>51</v>
      </c>
      <c r="C56" s="47"/>
      <c r="D56" s="47"/>
      <c r="E56" s="61"/>
      <c r="F56" s="47"/>
      <c r="G56" s="47"/>
      <c r="H56" s="47"/>
      <c r="I56" s="47"/>
      <c r="J56" s="47"/>
      <c r="K56" s="47"/>
      <c r="L56" s="47"/>
      <c r="M56" s="47"/>
      <c r="N56" s="62">
        <f t="shared" ref="N56:W56" si="19">SUM(N48:N55)</f>
        <v>0</v>
      </c>
      <c r="O56" s="180">
        <f t="shared" ref="O56" si="20">SUM(O48:O55)</f>
        <v>0</v>
      </c>
      <c r="P56" s="184">
        <f t="shared" si="19"/>
        <v>0</v>
      </c>
      <c r="Q56" s="184">
        <f t="shared" si="19"/>
        <v>0</v>
      </c>
      <c r="R56" s="184"/>
      <c r="S56" s="184"/>
      <c r="T56" s="184"/>
      <c r="U56" s="184">
        <f t="shared" si="19"/>
        <v>0</v>
      </c>
      <c r="V56" s="184">
        <f t="shared" si="19"/>
        <v>0</v>
      </c>
      <c r="W56" s="185">
        <f t="shared" si="19"/>
        <v>0</v>
      </c>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row>
    <row r="57" spans="1:197" s="50" customFormat="1" ht="9" customHeight="1" thickBot="1" x14ac:dyDescent="0.3">
      <c r="A57" s="51"/>
      <c r="B57" s="51"/>
      <c r="C57" s="51"/>
      <c r="D57" s="51"/>
      <c r="E57" s="51"/>
      <c r="F57" s="51"/>
      <c r="G57" s="51"/>
      <c r="H57" s="51"/>
      <c r="I57" s="51"/>
      <c r="J57" s="51"/>
      <c r="K57" s="51"/>
      <c r="L57" s="51"/>
      <c r="M57" s="51"/>
      <c r="N57" s="51"/>
      <c r="O57" s="51"/>
      <c r="P57" s="51"/>
      <c r="Q57" s="51"/>
      <c r="R57" s="51"/>
      <c r="S57" s="51"/>
      <c r="T57" s="51"/>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row>
    <row r="58" spans="1:197" s="40" customFormat="1" ht="44.4" x14ac:dyDescent="0.25">
      <c r="A58"/>
      <c r="B58" s="59" t="s">
        <v>268</v>
      </c>
      <c r="C58" s="67" t="s">
        <v>56</v>
      </c>
      <c r="D58" s="56" t="s">
        <v>63</v>
      </c>
      <c r="E58" s="45" t="s">
        <v>54</v>
      </c>
      <c r="F58" s="44" t="s">
        <v>13</v>
      </c>
      <c r="G58" s="44" t="s">
        <v>53</v>
      </c>
      <c r="H58" s="44" t="s">
        <v>47</v>
      </c>
      <c r="I58" s="45" t="s">
        <v>0</v>
      </c>
      <c r="J58" s="190" t="s">
        <v>110</v>
      </c>
      <c r="K58" s="190" t="s">
        <v>109</v>
      </c>
      <c r="L58" s="46" t="s">
        <v>44</v>
      </c>
      <c r="M58" s="46" t="s">
        <v>43</v>
      </c>
      <c r="N58" s="45" t="s">
        <v>1</v>
      </c>
      <c r="O58" s="192" t="s">
        <v>265</v>
      </c>
      <c r="P58" s="48" t="s">
        <v>33</v>
      </c>
      <c r="Q58" s="48" t="s">
        <v>38</v>
      </c>
      <c r="R58" s="48"/>
      <c r="S58" s="48"/>
      <c r="T58" s="48"/>
      <c r="U58" s="48" t="s">
        <v>37</v>
      </c>
      <c r="V58" s="48" t="s">
        <v>36</v>
      </c>
      <c r="W58" s="49" t="s">
        <v>3</v>
      </c>
      <c r="X58" s="42"/>
      <c r="Y58" s="42"/>
      <c r="Z58" s="42"/>
      <c r="AA58" s="42"/>
      <c r="AB58" s="42"/>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c r="EO58" s="41"/>
      <c r="EP58" s="41"/>
      <c r="EQ58" s="41"/>
      <c r="ER58" s="41"/>
      <c r="ES58" s="41"/>
      <c r="ET58" s="41"/>
      <c r="EU58" s="41"/>
      <c r="EV58" s="41"/>
      <c r="EW58" s="41"/>
      <c r="EX58" s="41"/>
      <c r="EY58" s="41"/>
      <c r="EZ58" s="41"/>
      <c r="FA58" s="41"/>
      <c r="FB58" s="41"/>
      <c r="FC58" s="41"/>
      <c r="FD58" s="41"/>
      <c r="FE58" s="41"/>
      <c r="FF58" s="41"/>
      <c r="FG58" s="41"/>
      <c r="FH58" s="41"/>
      <c r="FI58" s="41"/>
      <c r="FJ58" s="41"/>
      <c r="FK58" s="41"/>
      <c r="FL58" s="41"/>
      <c r="FM58" s="41"/>
      <c r="FN58" s="41"/>
      <c r="FO58" s="41"/>
      <c r="FP58" s="41"/>
      <c r="FQ58" s="41"/>
      <c r="FR58" s="41"/>
      <c r="FS58" s="41"/>
      <c r="FT58" s="41"/>
      <c r="FU58" s="41"/>
      <c r="FV58" s="41"/>
      <c r="FW58" s="41"/>
      <c r="FX58" s="41"/>
      <c r="FY58" s="41"/>
      <c r="FZ58" s="41"/>
      <c r="GA58" s="41"/>
      <c r="GB58" s="41"/>
      <c r="GC58" s="41"/>
      <c r="GD58" s="41"/>
      <c r="GE58" s="41"/>
      <c r="GF58" s="41"/>
      <c r="GG58" s="41"/>
      <c r="GH58" s="41"/>
      <c r="GI58" s="41"/>
      <c r="GJ58" s="41"/>
      <c r="GK58" s="41"/>
      <c r="GL58" s="41"/>
      <c r="GM58" s="41"/>
      <c r="GN58" s="41"/>
      <c r="GO58" s="41"/>
    </row>
    <row r="59" spans="1:197" s="50" customFormat="1" ht="18.75" customHeight="1" x14ac:dyDescent="0.25">
      <c r="B59" s="65" t="str">
        <f>C59&amp;"."&amp;E59&amp;"."&amp;G59</f>
        <v>5.1.1</v>
      </c>
      <c r="C59" s="60">
        <v>5</v>
      </c>
      <c r="D59" s="57"/>
      <c r="E59" s="58">
        <v>1</v>
      </c>
      <c r="F59" s="22"/>
      <c r="G59" s="4">
        <v>1</v>
      </c>
      <c r="H59" s="22"/>
      <c r="I59" s="63"/>
      <c r="J59" s="191"/>
      <c r="K59" s="191"/>
      <c r="L59" s="22"/>
      <c r="M59" s="24"/>
      <c r="N59" s="4"/>
      <c r="O59" s="193">
        <f>M59*N59</f>
        <v>0</v>
      </c>
      <c r="P59" s="181"/>
      <c r="Q59" s="182"/>
      <c r="R59" s="182"/>
      <c r="S59" s="182"/>
      <c r="T59" s="182"/>
      <c r="U59" s="182"/>
      <c r="V59" s="182"/>
      <c r="W59" s="183">
        <f t="shared" ref="W59:W66" si="21">SUM(P59:V59)</f>
        <v>0</v>
      </c>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row>
    <row r="60" spans="1:197" s="50" customFormat="1" ht="18.75" customHeight="1" x14ac:dyDescent="0.25">
      <c r="B60" s="65" t="str">
        <f t="shared" ref="B60:B66" si="22">C60&amp;"."&amp;E60&amp;"."&amp;G60</f>
        <v>5..</v>
      </c>
      <c r="C60" s="60">
        <v>5</v>
      </c>
      <c r="D60" s="57"/>
      <c r="E60" s="58"/>
      <c r="F60" s="22"/>
      <c r="G60" s="4"/>
      <c r="H60" s="22"/>
      <c r="I60" s="63"/>
      <c r="J60" s="191"/>
      <c r="K60" s="191"/>
      <c r="L60" s="22"/>
      <c r="M60" s="24"/>
      <c r="N60" s="4"/>
      <c r="O60" s="193">
        <f t="shared" ref="O60:O66" si="23">M60*N60</f>
        <v>0</v>
      </c>
      <c r="P60" s="181"/>
      <c r="Q60" s="182"/>
      <c r="R60" s="182"/>
      <c r="S60" s="182"/>
      <c r="T60" s="182"/>
      <c r="U60" s="182"/>
      <c r="V60" s="182"/>
      <c r="W60" s="183">
        <f t="shared" si="21"/>
        <v>0</v>
      </c>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row>
    <row r="61" spans="1:197" s="50" customFormat="1" ht="18.75" customHeight="1" x14ac:dyDescent="0.25">
      <c r="B61" s="65" t="str">
        <f t="shared" si="22"/>
        <v>5..</v>
      </c>
      <c r="C61" s="60">
        <v>5</v>
      </c>
      <c r="D61" s="57"/>
      <c r="E61" s="58"/>
      <c r="F61" s="22"/>
      <c r="G61" s="4"/>
      <c r="H61" s="22"/>
      <c r="I61" s="63"/>
      <c r="J61" s="191"/>
      <c r="K61" s="191"/>
      <c r="L61" s="22"/>
      <c r="M61" s="24"/>
      <c r="N61" s="4"/>
      <c r="O61" s="193">
        <f t="shared" si="23"/>
        <v>0</v>
      </c>
      <c r="P61" s="181"/>
      <c r="Q61" s="182"/>
      <c r="R61" s="182"/>
      <c r="S61" s="182"/>
      <c r="T61" s="182"/>
      <c r="U61" s="182"/>
      <c r="V61" s="182"/>
      <c r="W61" s="183">
        <f t="shared" si="21"/>
        <v>0</v>
      </c>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row>
    <row r="62" spans="1:197" s="50" customFormat="1" ht="18.75" customHeight="1" x14ac:dyDescent="0.25">
      <c r="B62" s="65" t="str">
        <f t="shared" si="22"/>
        <v>5..</v>
      </c>
      <c r="C62" s="60">
        <v>5</v>
      </c>
      <c r="D62" s="57"/>
      <c r="E62" s="58"/>
      <c r="F62" s="22"/>
      <c r="G62" s="4"/>
      <c r="H62" s="22"/>
      <c r="I62" s="63"/>
      <c r="J62" s="191"/>
      <c r="K62" s="191"/>
      <c r="L62" s="22"/>
      <c r="M62" s="24"/>
      <c r="N62" s="4"/>
      <c r="O62" s="193">
        <f t="shared" si="23"/>
        <v>0</v>
      </c>
      <c r="P62" s="181"/>
      <c r="Q62" s="182"/>
      <c r="R62" s="182"/>
      <c r="S62" s="182"/>
      <c r="T62" s="182"/>
      <c r="U62" s="182"/>
      <c r="V62" s="182"/>
      <c r="W62" s="183">
        <f t="shared" si="21"/>
        <v>0</v>
      </c>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row>
    <row r="63" spans="1:197" s="50" customFormat="1" ht="18.75" customHeight="1" x14ac:dyDescent="0.25">
      <c r="B63" s="65" t="str">
        <f t="shared" si="22"/>
        <v>5..</v>
      </c>
      <c r="C63" s="60">
        <v>5</v>
      </c>
      <c r="D63" s="57"/>
      <c r="E63" s="58"/>
      <c r="F63" s="22"/>
      <c r="G63" s="4"/>
      <c r="H63" s="22"/>
      <c r="I63" s="63"/>
      <c r="J63" s="191"/>
      <c r="K63" s="191"/>
      <c r="L63" s="22"/>
      <c r="M63" s="24"/>
      <c r="N63" s="4"/>
      <c r="O63" s="193">
        <f t="shared" si="23"/>
        <v>0</v>
      </c>
      <c r="P63" s="181"/>
      <c r="Q63" s="182"/>
      <c r="R63" s="182"/>
      <c r="S63" s="182"/>
      <c r="T63" s="182"/>
      <c r="U63" s="182"/>
      <c r="V63" s="182"/>
      <c r="W63" s="183">
        <f t="shared" si="21"/>
        <v>0</v>
      </c>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row>
    <row r="64" spans="1:197" s="50" customFormat="1" ht="18.75" customHeight="1" x14ac:dyDescent="0.25">
      <c r="B64" s="65" t="str">
        <f t="shared" si="22"/>
        <v>5..</v>
      </c>
      <c r="C64" s="60">
        <v>5</v>
      </c>
      <c r="D64" s="57"/>
      <c r="E64" s="58"/>
      <c r="F64" s="22"/>
      <c r="G64" s="4"/>
      <c r="H64" s="22"/>
      <c r="I64" s="63"/>
      <c r="J64" s="191"/>
      <c r="K64" s="191"/>
      <c r="L64" s="22"/>
      <c r="M64" s="24"/>
      <c r="N64" s="4"/>
      <c r="O64" s="193">
        <f t="shared" si="23"/>
        <v>0</v>
      </c>
      <c r="P64" s="181"/>
      <c r="Q64" s="182"/>
      <c r="R64" s="182"/>
      <c r="S64" s="182"/>
      <c r="T64" s="182"/>
      <c r="U64" s="182"/>
      <c r="V64" s="182"/>
      <c r="W64" s="183">
        <f t="shared" si="21"/>
        <v>0</v>
      </c>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row>
    <row r="65" spans="2:197" s="50" customFormat="1" ht="18.75" customHeight="1" x14ac:dyDescent="0.25">
      <c r="B65" s="65" t="str">
        <f t="shared" si="22"/>
        <v>5..</v>
      </c>
      <c r="C65" s="60">
        <v>5</v>
      </c>
      <c r="D65" s="57"/>
      <c r="E65" s="58"/>
      <c r="F65" s="22"/>
      <c r="G65" s="4"/>
      <c r="H65" s="22"/>
      <c r="I65" s="63"/>
      <c r="J65" s="191"/>
      <c r="K65" s="191"/>
      <c r="L65" s="22"/>
      <c r="M65" s="24"/>
      <c r="N65" s="4"/>
      <c r="O65" s="193">
        <f t="shared" si="23"/>
        <v>0</v>
      </c>
      <c r="P65" s="181"/>
      <c r="Q65" s="182"/>
      <c r="R65" s="182"/>
      <c r="S65" s="182"/>
      <c r="T65" s="182"/>
      <c r="U65" s="182"/>
      <c r="V65" s="182"/>
      <c r="W65" s="183">
        <f t="shared" si="21"/>
        <v>0</v>
      </c>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row>
    <row r="66" spans="2:197" s="50" customFormat="1" ht="18.75" customHeight="1" thickBot="1" x14ac:dyDescent="0.3">
      <c r="B66" s="66" t="str">
        <f t="shared" si="22"/>
        <v>5..</v>
      </c>
      <c r="C66" s="60">
        <v>5</v>
      </c>
      <c r="D66" s="57"/>
      <c r="E66" s="58"/>
      <c r="F66" s="22"/>
      <c r="G66" s="4"/>
      <c r="H66" s="22"/>
      <c r="I66" s="63"/>
      <c r="J66" s="191"/>
      <c r="K66" s="191"/>
      <c r="L66" s="22"/>
      <c r="M66" s="24"/>
      <c r="N66" s="4"/>
      <c r="O66" s="193">
        <f t="shared" si="23"/>
        <v>0</v>
      </c>
      <c r="P66" s="181"/>
      <c r="Q66" s="182"/>
      <c r="R66" s="182"/>
      <c r="S66" s="182"/>
      <c r="T66" s="182"/>
      <c r="U66" s="182"/>
      <c r="V66" s="182"/>
      <c r="W66" s="183">
        <f t="shared" si="21"/>
        <v>0</v>
      </c>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row>
    <row r="67" spans="2:197" s="50" customFormat="1" ht="18.75" customHeight="1" thickBot="1" x14ac:dyDescent="0.3">
      <c r="B67" s="64" t="s">
        <v>52</v>
      </c>
      <c r="C67" s="47"/>
      <c r="D67" s="47"/>
      <c r="E67" s="61"/>
      <c r="F67" s="47"/>
      <c r="G67" s="47"/>
      <c r="H67" s="47"/>
      <c r="I67" s="47"/>
      <c r="J67" s="47"/>
      <c r="K67" s="47"/>
      <c r="L67" s="47"/>
      <c r="M67" s="47"/>
      <c r="N67" s="62">
        <f t="shared" ref="N67:W67" si="24">SUM(N59:N66)</f>
        <v>0</v>
      </c>
      <c r="O67" s="180">
        <f t="shared" ref="O67" si="25">SUM(O59:O66)</f>
        <v>0</v>
      </c>
      <c r="P67" s="184">
        <f t="shared" si="24"/>
        <v>0</v>
      </c>
      <c r="Q67" s="184">
        <f t="shared" si="24"/>
        <v>0</v>
      </c>
      <c r="R67" s="184"/>
      <c r="S67" s="184"/>
      <c r="T67" s="184"/>
      <c r="U67" s="184">
        <f t="shared" si="24"/>
        <v>0</v>
      </c>
      <c r="V67" s="184">
        <f t="shared" si="24"/>
        <v>0</v>
      </c>
      <c r="W67" s="185">
        <f t="shared" si="24"/>
        <v>0</v>
      </c>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row>
  </sheetData>
  <pageMargins left="0.75" right="0.75" top="1" bottom="1" header="0.5" footer="0.5"/>
  <pageSetup paperSize="5" scale="50" orientation="landscape" verticalDpi="300"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Options!$A$18:$A$35</xm:f>
          </x14:formula1>
          <xm:sqref>K15:K22 K26:K33 K37:K44 K48:K55 K59:K66</xm:sqref>
        </x14:dataValidation>
        <x14:dataValidation type="list" allowBlank="1" showInputMessage="1" showErrorMessage="1">
          <x14:formula1>
            <xm:f>Options!$A$12:$A$16</xm:f>
          </x14:formula1>
          <xm:sqref>J15:J22 J26:J33 J37:J44 J48:J55 J59:J66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4"/>
  <sheetViews>
    <sheetView workbookViewId="0">
      <selection activeCell="J29" sqref="J29"/>
    </sheetView>
  </sheetViews>
  <sheetFormatPr defaultRowHeight="13.2" x14ac:dyDescent="0.25"/>
  <cols>
    <col min="1" max="1" width="22.33203125" customWidth="1"/>
    <col min="2" max="2" width="28" customWidth="1"/>
    <col min="3" max="3" width="13.5546875" bestFit="1" customWidth="1"/>
    <col min="4" max="39" width="4.6640625" customWidth="1"/>
  </cols>
  <sheetData>
    <row r="1" spans="1:39" ht="30" x14ac:dyDescent="0.25">
      <c r="A1" s="106" t="s">
        <v>309</v>
      </c>
      <c r="B1" s="168"/>
      <c r="C1" s="168"/>
      <c r="D1" s="168"/>
      <c r="E1" s="168"/>
      <c r="F1" s="168"/>
      <c r="G1" s="168"/>
      <c r="H1" s="168"/>
      <c r="I1" s="168"/>
      <c r="J1" s="168"/>
      <c r="K1" s="168"/>
      <c r="L1" s="168"/>
      <c r="M1" s="168"/>
      <c r="N1" s="168"/>
      <c r="O1" s="168"/>
      <c r="P1" s="168"/>
      <c r="Q1" s="168"/>
      <c r="R1" s="168"/>
      <c r="S1" s="168"/>
      <c r="T1" s="168"/>
      <c r="U1" s="168"/>
    </row>
    <row r="2" spans="1:39" ht="17.399999999999999" x14ac:dyDescent="0.3">
      <c r="A2" s="226" t="s">
        <v>45</v>
      </c>
      <c r="B2" s="228" t="s">
        <v>289</v>
      </c>
      <c r="D2" s="170"/>
      <c r="E2" s="171"/>
      <c r="F2" s="170"/>
      <c r="G2" s="170"/>
      <c r="H2" s="170"/>
      <c r="I2" s="170"/>
    </row>
    <row r="3" spans="1:39" ht="17.399999999999999" x14ac:dyDescent="0.3">
      <c r="A3" s="227" t="s">
        <v>46</v>
      </c>
      <c r="B3" s="229" t="s">
        <v>290</v>
      </c>
      <c r="D3" s="170"/>
      <c r="E3" s="171"/>
      <c r="F3" s="170"/>
      <c r="G3" s="170"/>
      <c r="H3" s="170"/>
      <c r="I3" s="170"/>
    </row>
    <row r="4" spans="1:39" ht="18" thickBot="1" x14ac:dyDescent="0.35">
      <c r="C4" s="74"/>
      <c r="D4" s="74"/>
      <c r="E4" s="75"/>
      <c r="F4" s="74"/>
      <c r="G4" s="74"/>
      <c r="H4" s="74"/>
      <c r="I4" s="74"/>
    </row>
    <row r="5" spans="1:39" ht="13.8" thickBot="1" x14ac:dyDescent="0.3">
      <c r="D5" s="17" t="s">
        <v>24</v>
      </c>
      <c r="E5" s="18"/>
      <c r="F5" s="18"/>
      <c r="G5" s="18"/>
      <c r="H5" s="18"/>
      <c r="I5" s="18"/>
      <c r="J5" s="18"/>
      <c r="K5" s="18"/>
      <c r="L5" s="18"/>
      <c r="M5" s="18"/>
      <c r="N5" s="18"/>
      <c r="O5" s="18"/>
      <c r="P5" s="18"/>
      <c r="Q5" s="18"/>
      <c r="R5" s="18"/>
      <c r="S5" s="18"/>
      <c r="T5" s="18"/>
      <c r="U5" s="18"/>
      <c r="V5" s="18"/>
      <c r="W5" s="18"/>
      <c r="X5" s="18"/>
      <c r="Y5" s="208"/>
      <c r="Z5" s="208"/>
      <c r="AA5" s="208"/>
      <c r="AB5" s="208"/>
      <c r="AC5" s="208"/>
      <c r="AD5" s="208"/>
      <c r="AE5" s="208"/>
      <c r="AF5" s="208"/>
      <c r="AG5" s="208"/>
      <c r="AH5" s="208"/>
      <c r="AI5" s="208"/>
      <c r="AJ5" s="208"/>
      <c r="AK5" s="208"/>
      <c r="AL5" s="208"/>
      <c r="AM5" s="209"/>
    </row>
    <row r="6" spans="1:39" ht="31.2" x14ac:dyDescent="0.25">
      <c r="A6" s="10" t="s">
        <v>114</v>
      </c>
      <c r="B6" s="91" t="s">
        <v>15</v>
      </c>
      <c r="C6" s="11" t="s">
        <v>16</v>
      </c>
      <c r="D6" s="12">
        <v>1</v>
      </c>
      <c r="E6" s="12">
        <f>D6+1</f>
        <v>2</v>
      </c>
      <c r="F6" s="12">
        <f t="shared" ref="F6:AA6" si="0">E6+1</f>
        <v>3</v>
      </c>
      <c r="G6" s="12">
        <f t="shared" si="0"/>
        <v>4</v>
      </c>
      <c r="H6" s="12">
        <f t="shared" si="0"/>
        <v>5</v>
      </c>
      <c r="I6" s="12">
        <f t="shared" si="0"/>
        <v>6</v>
      </c>
      <c r="J6" s="12">
        <f t="shared" si="0"/>
        <v>7</v>
      </c>
      <c r="K6" s="12">
        <f t="shared" si="0"/>
        <v>8</v>
      </c>
      <c r="L6" s="12">
        <f t="shared" si="0"/>
        <v>9</v>
      </c>
      <c r="M6" s="12">
        <f t="shared" si="0"/>
        <v>10</v>
      </c>
      <c r="N6" s="12">
        <f t="shared" si="0"/>
        <v>11</v>
      </c>
      <c r="O6" s="12">
        <f t="shared" si="0"/>
        <v>12</v>
      </c>
      <c r="P6" s="12">
        <f t="shared" si="0"/>
        <v>13</v>
      </c>
      <c r="Q6" s="12">
        <f t="shared" si="0"/>
        <v>14</v>
      </c>
      <c r="R6" s="12">
        <f t="shared" si="0"/>
        <v>15</v>
      </c>
      <c r="S6" s="12">
        <f t="shared" si="0"/>
        <v>16</v>
      </c>
      <c r="T6" s="12">
        <f t="shared" si="0"/>
        <v>17</v>
      </c>
      <c r="U6" s="12">
        <f t="shared" si="0"/>
        <v>18</v>
      </c>
      <c r="V6" s="12">
        <f t="shared" si="0"/>
        <v>19</v>
      </c>
      <c r="W6" s="12">
        <f t="shared" si="0"/>
        <v>20</v>
      </c>
      <c r="X6" s="12">
        <f t="shared" si="0"/>
        <v>21</v>
      </c>
      <c r="Y6" s="12">
        <f t="shared" si="0"/>
        <v>22</v>
      </c>
      <c r="Z6" s="31">
        <f t="shared" si="0"/>
        <v>23</v>
      </c>
      <c r="AA6" s="32">
        <f t="shared" si="0"/>
        <v>24</v>
      </c>
      <c r="AB6" s="33">
        <v>25</v>
      </c>
      <c r="AC6" s="33">
        <v>26</v>
      </c>
      <c r="AD6" s="33">
        <v>27</v>
      </c>
      <c r="AE6" s="33">
        <v>28</v>
      </c>
      <c r="AF6" s="33">
        <v>29</v>
      </c>
      <c r="AG6" s="33">
        <v>30</v>
      </c>
      <c r="AH6" s="33">
        <v>31</v>
      </c>
      <c r="AI6" s="33">
        <v>32</v>
      </c>
      <c r="AJ6" s="33">
        <v>33</v>
      </c>
      <c r="AK6" s="33">
        <v>34</v>
      </c>
      <c r="AL6" s="33">
        <v>35</v>
      </c>
      <c r="AM6" s="33">
        <v>36</v>
      </c>
    </row>
    <row r="7" spans="1:39" x14ac:dyDescent="0.25">
      <c r="A7" s="94" t="s">
        <v>115</v>
      </c>
      <c r="B7" s="92" t="s">
        <v>17</v>
      </c>
      <c r="C7" s="14" t="s">
        <v>19</v>
      </c>
      <c r="D7" s="25"/>
      <c r="E7" s="25"/>
      <c r="F7" s="25"/>
      <c r="G7" s="14"/>
      <c r="H7" s="14"/>
      <c r="I7" s="14"/>
      <c r="J7" s="14"/>
      <c r="K7" s="14"/>
      <c r="L7" s="14"/>
      <c r="M7" s="14"/>
      <c r="N7" s="14"/>
      <c r="O7" s="14"/>
      <c r="P7" s="14"/>
      <c r="Q7" s="14"/>
      <c r="R7" s="14"/>
      <c r="S7" s="14"/>
      <c r="T7" s="14"/>
      <c r="U7" s="14"/>
      <c r="V7" s="14"/>
      <c r="W7" s="14"/>
      <c r="X7" s="14"/>
      <c r="Y7" s="14"/>
      <c r="Z7" s="14"/>
      <c r="AA7" s="29"/>
      <c r="AB7" s="14"/>
      <c r="AC7" s="14"/>
      <c r="AD7" s="14"/>
      <c r="AE7" s="14"/>
      <c r="AF7" s="14"/>
      <c r="AG7" s="14"/>
      <c r="AH7" s="14"/>
      <c r="AI7" s="14"/>
      <c r="AJ7" s="14"/>
      <c r="AK7" s="14"/>
      <c r="AL7" s="14"/>
      <c r="AM7" s="14"/>
    </row>
    <row r="8" spans="1:39" x14ac:dyDescent="0.25">
      <c r="A8" s="13"/>
      <c r="B8" s="92"/>
      <c r="C8" s="14" t="s">
        <v>20</v>
      </c>
      <c r="D8" s="14"/>
      <c r="E8" s="14"/>
      <c r="F8" s="25"/>
      <c r="G8" s="14"/>
      <c r="H8" s="14"/>
      <c r="I8" s="14"/>
      <c r="J8" s="14"/>
      <c r="K8" s="14"/>
      <c r="L8" s="14"/>
      <c r="M8" s="14"/>
      <c r="N8" s="14"/>
      <c r="O8" s="14"/>
      <c r="P8" s="14"/>
      <c r="Q8" s="14"/>
      <c r="R8" s="14"/>
      <c r="S8" s="14"/>
      <c r="T8" s="14"/>
      <c r="U8" s="14"/>
      <c r="V8" s="14"/>
      <c r="W8" s="14"/>
      <c r="X8" s="14"/>
      <c r="Y8" s="14"/>
      <c r="Z8" s="14"/>
      <c r="AA8" s="29"/>
      <c r="AB8" s="14"/>
      <c r="AC8" s="14"/>
      <c r="AD8" s="14"/>
      <c r="AE8" s="14"/>
      <c r="AF8" s="14"/>
      <c r="AG8" s="14"/>
      <c r="AH8" s="14"/>
      <c r="AI8" s="14"/>
      <c r="AJ8" s="14"/>
      <c r="AK8" s="14"/>
      <c r="AL8" s="14"/>
      <c r="AM8" s="14"/>
    </row>
    <row r="9" spans="1:39" x14ac:dyDescent="0.25">
      <c r="A9" s="13"/>
      <c r="B9" s="92"/>
      <c r="C9" s="14" t="s">
        <v>21</v>
      </c>
      <c r="D9" s="14"/>
      <c r="E9" s="14"/>
      <c r="F9" s="14"/>
      <c r="G9" s="25"/>
      <c r="H9" s="25"/>
      <c r="I9" s="25"/>
      <c r="J9" s="25"/>
      <c r="K9" s="14"/>
      <c r="L9" s="14"/>
      <c r="M9" s="14"/>
      <c r="N9" s="14"/>
      <c r="O9" s="14"/>
      <c r="P9" s="14"/>
      <c r="Q9" s="14"/>
      <c r="R9" s="14"/>
      <c r="S9" s="14"/>
      <c r="T9" s="14"/>
      <c r="U9" s="14"/>
      <c r="V9" s="14"/>
      <c r="W9" s="14"/>
      <c r="X9" s="14"/>
      <c r="Y9" s="14"/>
      <c r="Z9" s="14"/>
      <c r="AA9" s="29"/>
      <c r="AB9" s="14"/>
      <c r="AC9" s="14"/>
      <c r="AD9" s="14"/>
      <c r="AE9" s="14"/>
      <c r="AF9" s="14"/>
      <c r="AG9" s="14"/>
      <c r="AH9" s="14"/>
      <c r="AI9" s="14"/>
      <c r="AJ9" s="14"/>
      <c r="AK9" s="14"/>
      <c r="AL9" s="14"/>
      <c r="AM9" s="14"/>
    </row>
    <row r="10" spans="1:39" x14ac:dyDescent="0.25">
      <c r="A10" s="13"/>
      <c r="B10" s="92"/>
      <c r="C10" s="14" t="s">
        <v>22</v>
      </c>
      <c r="D10" s="14"/>
      <c r="E10" s="14"/>
      <c r="F10" s="14"/>
      <c r="G10" s="14"/>
      <c r="H10" s="14"/>
      <c r="I10" s="25"/>
      <c r="J10" s="25"/>
      <c r="K10" s="25"/>
      <c r="L10" s="25"/>
      <c r="M10" s="25"/>
      <c r="N10" s="14"/>
      <c r="O10" s="14"/>
      <c r="P10" s="14"/>
      <c r="Q10" s="14"/>
      <c r="R10" s="14"/>
      <c r="S10" s="14"/>
      <c r="T10" s="14"/>
      <c r="U10" s="14"/>
      <c r="V10" s="14"/>
      <c r="W10" s="14"/>
      <c r="X10" s="14"/>
      <c r="Y10" s="14"/>
      <c r="Z10" s="14"/>
      <c r="AA10" s="29"/>
      <c r="AB10" s="14"/>
      <c r="AC10" s="14"/>
      <c r="AD10" s="14"/>
      <c r="AE10" s="14"/>
      <c r="AF10" s="14"/>
      <c r="AG10" s="14"/>
      <c r="AH10" s="14"/>
      <c r="AI10" s="14"/>
      <c r="AJ10" s="14"/>
      <c r="AK10" s="14"/>
      <c r="AL10" s="14"/>
      <c r="AM10" s="14"/>
    </row>
    <row r="11" spans="1:39" x14ac:dyDescent="0.25">
      <c r="A11" s="13"/>
      <c r="B11" s="92" t="s">
        <v>18</v>
      </c>
      <c r="C11" s="14" t="s">
        <v>19</v>
      </c>
      <c r="D11" s="14"/>
      <c r="E11" s="14"/>
      <c r="F11" s="25"/>
      <c r="G11" s="14"/>
      <c r="H11" s="14"/>
      <c r="I11" s="14"/>
      <c r="J11" s="14"/>
      <c r="K11" s="14"/>
      <c r="L11" s="14"/>
      <c r="M11" s="14"/>
      <c r="N11" s="14"/>
      <c r="O11" s="14"/>
      <c r="P11" s="14"/>
      <c r="Q11" s="14"/>
      <c r="R11" s="14"/>
      <c r="S11" s="14"/>
      <c r="T11" s="14"/>
      <c r="U11" s="14"/>
      <c r="V11" s="14"/>
      <c r="W11" s="14"/>
      <c r="X11" s="14"/>
      <c r="Y11" s="14"/>
      <c r="Z11" s="14"/>
      <c r="AA11" s="29"/>
      <c r="AB11" s="14"/>
      <c r="AC11" s="14"/>
      <c r="AD11" s="14"/>
      <c r="AE11" s="14"/>
      <c r="AF11" s="14"/>
      <c r="AG11" s="14"/>
      <c r="AH11" s="14"/>
      <c r="AI11" s="14"/>
      <c r="AJ11" s="14"/>
      <c r="AK11" s="14"/>
      <c r="AL11" s="14"/>
      <c r="AM11" s="14"/>
    </row>
    <row r="12" spans="1:39" x14ac:dyDescent="0.25">
      <c r="A12" s="13"/>
      <c r="B12" s="92"/>
      <c r="C12" s="14" t="s">
        <v>20</v>
      </c>
      <c r="D12" s="14"/>
      <c r="E12" s="14"/>
      <c r="F12" s="25"/>
      <c r="G12" s="25"/>
      <c r="H12" s="14"/>
      <c r="I12" s="14"/>
      <c r="J12" s="14"/>
      <c r="K12" s="14"/>
      <c r="L12" s="14"/>
      <c r="M12" s="14"/>
      <c r="N12" s="14"/>
      <c r="O12" s="14"/>
      <c r="P12" s="14"/>
      <c r="Q12" s="14"/>
      <c r="R12" s="14"/>
      <c r="S12" s="14"/>
      <c r="T12" s="14"/>
      <c r="U12" s="14"/>
      <c r="V12" s="14"/>
      <c r="W12" s="14"/>
      <c r="X12" s="14"/>
      <c r="Y12" s="14"/>
      <c r="Z12" s="14"/>
      <c r="AA12" s="29"/>
      <c r="AB12" s="14"/>
      <c r="AC12" s="14"/>
      <c r="AD12" s="14"/>
      <c r="AE12" s="14"/>
      <c r="AF12" s="14"/>
      <c r="AG12" s="14"/>
      <c r="AH12" s="14"/>
      <c r="AI12" s="14"/>
      <c r="AJ12" s="14"/>
      <c r="AK12" s="14"/>
      <c r="AL12" s="14"/>
      <c r="AM12" s="14"/>
    </row>
    <row r="13" spans="1:39" x14ac:dyDescent="0.25">
      <c r="A13" s="13"/>
      <c r="B13" s="92"/>
      <c r="C13" s="14" t="s">
        <v>21</v>
      </c>
      <c r="D13" s="14"/>
      <c r="E13" s="14"/>
      <c r="F13" s="14"/>
      <c r="G13" s="14"/>
      <c r="H13" s="25"/>
      <c r="I13" s="25"/>
      <c r="J13" s="25"/>
      <c r="K13" s="25"/>
      <c r="L13" s="25"/>
      <c r="M13" s="25"/>
      <c r="N13" s="25"/>
      <c r="O13" s="25"/>
      <c r="P13" s="25"/>
      <c r="Q13" s="25"/>
      <c r="R13" s="14"/>
      <c r="S13" s="14"/>
      <c r="T13" s="14"/>
      <c r="U13" s="14"/>
      <c r="V13" s="14"/>
      <c r="W13" s="14"/>
      <c r="X13" s="14"/>
      <c r="Y13" s="14"/>
      <c r="Z13" s="14"/>
      <c r="AA13" s="29"/>
      <c r="AB13" s="14"/>
      <c r="AC13" s="14"/>
      <c r="AD13" s="14"/>
      <c r="AE13" s="14"/>
      <c r="AF13" s="14"/>
      <c r="AG13" s="14"/>
      <c r="AH13" s="14"/>
      <c r="AI13" s="14"/>
      <c r="AJ13" s="14"/>
      <c r="AK13" s="14"/>
      <c r="AL13" s="14"/>
      <c r="AM13" s="14"/>
    </row>
    <row r="14" spans="1:39" x14ac:dyDescent="0.25">
      <c r="A14" s="13"/>
      <c r="B14" s="92"/>
      <c r="C14" s="14" t="s">
        <v>22</v>
      </c>
      <c r="D14" s="14"/>
      <c r="E14" s="14"/>
      <c r="F14" s="14"/>
      <c r="G14" s="14"/>
      <c r="H14" s="14"/>
      <c r="I14" s="14"/>
      <c r="J14" s="14"/>
      <c r="K14" s="14"/>
      <c r="L14" s="14"/>
      <c r="M14" s="14"/>
      <c r="N14" s="14"/>
      <c r="O14" s="25"/>
      <c r="P14" s="25"/>
      <c r="Q14" s="25"/>
      <c r="R14" s="14"/>
      <c r="S14" s="14"/>
      <c r="T14" s="14"/>
      <c r="U14" s="14"/>
      <c r="V14" s="14"/>
      <c r="W14" s="14"/>
      <c r="X14" s="14"/>
      <c r="Y14" s="14"/>
      <c r="Z14" s="14"/>
      <c r="AA14" s="29"/>
      <c r="AB14" s="14"/>
      <c r="AC14" s="14"/>
      <c r="AD14" s="14"/>
      <c r="AE14" s="14"/>
      <c r="AF14" s="14"/>
      <c r="AG14" s="14"/>
      <c r="AH14" s="14"/>
      <c r="AI14" s="14"/>
      <c r="AJ14" s="14"/>
      <c r="AK14" s="14"/>
      <c r="AL14" s="14"/>
      <c r="AM14" s="14"/>
    </row>
    <row r="15" spans="1:39" x14ac:dyDescent="0.25">
      <c r="A15" s="13"/>
      <c r="B15" s="92"/>
      <c r="C15" s="14" t="s">
        <v>116</v>
      </c>
      <c r="D15" s="14"/>
      <c r="E15" s="14"/>
      <c r="F15" s="14"/>
      <c r="G15" s="14"/>
      <c r="H15" s="14"/>
      <c r="I15" s="14"/>
      <c r="J15" s="14"/>
      <c r="K15" s="14"/>
      <c r="L15" s="14"/>
      <c r="M15" s="14"/>
      <c r="N15" s="14"/>
      <c r="O15" s="14"/>
      <c r="P15" s="14"/>
      <c r="Q15" s="25"/>
      <c r="R15" s="25"/>
      <c r="S15" s="14"/>
      <c r="T15" s="14"/>
      <c r="U15" s="14"/>
      <c r="V15" s="14"/>
      <c r="W15" s="14"/>
      <c r="X15" s="14"/>
      <c r="Y15" s="14"/>
      <c r="Z15" s="14"/>
      <c r="AA15" s="29"/>
      <c r="AB15" s="14"/>
      <c r="AC15" s="14"/>
      <c r="AD15" s="14"/>
      <c r="AE15" s="14"/>
      <c r="AF15" s="14"/>
      <c r="AG15" s="14"/>
      <c r="AH15" s="14"/>
      <c r="AI15" s="14"/>
      <c r="AJ15" s="14"/>
      <c r="AK15" s="14"/>
      <c r="AL15" s="14"/>
      <c r="AM15" s="14"/>
    </row>
    <row r="16" spans="1:39" x14ac:dyDescent="0.25">
      <c r="A16" s="94" t="s">
        <v>117</v>
      </c>
      <c r="B16" s="92" t="s">
        <v>17</v>
      </c>
      <c r="C16" s="14" t="s">
        <v>19</v>
      </c>
      <c r="D16" s="14"/>
      <c r="E16" s="14"/>
      <c r="F16" s="14"/>
      <c r="G16" s="14"/>
      <c r="H16" s="14"/>
      <c r="I16" s="14"/>
      <c r="J16" s="14"/>
      <c r="K16" s="14"/>
      <c r="L16" s="14"/>
      <c r="M16" s="14"/>
      <c r="N16" s="14"/>
      <c r="O16" s="25"/>
      <c r="P16" s="25"/>
      <c r="Q16" s="14"/>
      <c r="R16" s="14"/>
      <c r="S16" s="14"/>
      <c r="T16" s="14"/>
      <c r="U16" s="14"/>
      <c r="V16" s="14"/>
      <c r="W16" s="14"/>
      <c r="X16" s="14"/>
      <c r="Y16" s="14"/>
      <c r="Z16" s="14"/>
      <c r="AA16" s="14"/>
      <c r="AB16" s="14"/>
      <c r="AC16" s="14"/>
      <c r="AD16" s="14"/>
      <c r="AE16" s="14"/>
      <c r="AF16" s="14"/>
      <c r="AG16" s="14"/>
      <c r="AH16" s="14"/>
      <c r="AI16" s="14"/>
      <c r="AJ16" s="14"/>
      <c r="AK16" s="14"/>
      <c r="AL16" s="14"/>
      <c r="AM16" s="14"/>
    </row>
    <row r="17" spans="1:39" x14ac:dyDescent="0.25">
      <c r="A17" s="13"/>
      <c r="B17" s="92"/>
      <c r="C17" s="14" t="s">
        <v>20</v>
      </c>
      <c r="D17" s="14"/>
      <c r="E17" s="14"/>
      <c r="F17" s="14"/>
      <c r="G17" s="14"/>
      <c r="H17" s="14"/>
      <c r="I17" s="14"/>
      <c r="J17" s="14"/>
      <c r="K17" s="14"/>
      <c r="L17" s="14"/>
      <c r="M17" s="14"/>
      <c r="N17" s="14"/>
      <c r="O17" s="14"/>
      <c r="P17" s="25"/>
      <c r="Q17" s="25"/>
      <c r="R17" s="14"/>
      <c r="S17" s="14"/>
      <c r="T17" s="14"/>
      <c r="U17" s="14"/>
      <c r="V17" s="14"/>
      <c r="W17" s="14"/>
      <c r="X17" s="14"/>
      <c r="Y17" s="14"/>
      <c r="Z17" s="14"/>
      <c r="AA17" s="14"/>
      <c r="AB17" s="14"/>
      <c r="AC17" s="14"/>
      <c r="AD17" s="14"/>
      <c r="AE17" s="14"/>
      <c r="AF17" s="14"/>
      <c r="AG17" s="14"/>
      <c r="AH17" s="14"/>
      <c r="AI17" s="14"/>
      <c r="AJ17" s="14"/>
      <c r="AK17" s="14"/>
      <c r="AL17" s="14"/>
      <c r="AM17" s="14"/>
    </row>
    <row r="18" spans="1:39" x14ac:dyDescent="0.25">
      <c r="A18" s="13"/>
      <c r="B18" s="92" t="s">
        <v>18</v>
      </c>
      <c r="C18" s="14" t="s">
        <v>19</v>
      </c>
      <c r="D18" s="14"/>
      <c r="E18" s="14"/>
      <c r="F18" s="14"/>
      <c r="G18" s="14"/>
      <c r="H18" s="14"/>
      <c r="I18" s="14"/>
      <c r="J18" s="14"/>
      <c r="K18" s="14"/>
      <c r="L18" s="14"/>
      <c r="M18" s="14"/>
      <c r="N18" s="14"/>
      <c r="O18" s="14"/>
      <c r="P18" s="14"/>
      <c r="Q18" s="25"/>
      <c r="R18" s="25"/>
      <c r="S18" s="25"/>
      <c r="T18" s="25"/>
      <c r="U18" s="25"/>
      <c r="V18" s="14"/>
      <c r="W18" s="14"/>
      <c r="X18" s="14"/>
      <c r="Y18" s="14"/>
      <c r="Z18" s="14"/>
      <c r="AA18" s="14"/>
      <c r="AB18" s="14"/>
      <c r="AC18" s="14"/>
      <c r="AD18" s="14"/>
      <c r="AE18" s="14"/>
      <c r="AF18" s="14"/>
      <c r="AG18" s="14"/>
      <c r="AH18" s="14"/>
      <c r="AI18" s="14"/>
      <c r="AJ18" s="14"/>
      <c r="AK18" s="14"/>
      <c r="AL18" s="14"/>
      <c r="AM18" s="14"/>
    </row>
    <row r="19" spans="1:39" x14ac:dyDescent="0.25">
      <c r="A19" s="13"/>
      <c r="B19" s="92"/>
      <c r="C19" s="14" t="s">
        <v>20</v>
      </c>
      <c r="D19" s="14"/>
      <c r="E19" s="14"/>
      <c r="F19" s="14"/>
      <c r="G19" s="14"/>
      <c r="H19" s="14"/>
      <c r="I19" s="14"/>
      <c r="J19" s="14"/>
      <c r="K19" s="14"/>
      <c r="L19" s="14"/>
      <c r="M19" s="14"/>
      <c r="N19" s="14"/>
      <c r="O19" s="14"/>
      <c r="P19" s="14"/>
      <c r="Q19" s="14"/>
      <c r="R19" s="25"/>
      <c r="S19" s="25"/>
      <c r="T19" s="25"/>
      <c r="U19" s="25"/>
      <c r="V19" s="25"/>
      <c r="W19" s="25"/>
      <c r="X19" s="25"/>
      <c r="Y19" s="14"/>
      <c r="Z19" s="14"/>
      <c r="AA19" s="14"/>
      <c r="AB19" s="14"/>
      <c r="AC19" s="14"/>
      <c r="AD19" s="14"/>
      <c r="AE19" s="14"/>
      <c r="AF19" s="14"/>
      <c r="AG19" s="14"/>
      <c r="AH19" s="14"/>
      <c r="AI19" s="14"/>
      <c r="AJ19" s="14"/>
      <c r="AK19" s="14"/>
      <c r="AL19" s="14"/>
      <c r="AM19" s="14"/>
    </row>
    <row r="20" spans="1:39" x14ac:dyDescent="0.25">
      <c r="A20" s="13"/>
      <c r="B20" s="92"/>
      <c r="C20" s="14" t="s">
        <v>21</v>
      </c>
      <c r="D20" s="14"/>
      <c r="E20" s="14"/>
      <c r="F20" s="14"/>
      <c r="G20" s="14"/>
      <c r="H20" s="14"/>
      <c r="I20" s="14"/>
      <c r="J20" s="14"/>
      <c r="K20" s="14"/>
      <c r="L20" s="14"/>
      <c r="M20" s="14"/>
      <c r="N20" s="14"/>
      <c r="O20" s="14"/>
      <c r="P20" s="14"/>
      <c r="Q20" s="25"/>
      <c r="R20" s="14"/>
      <c r="S20" s="14"/>
      <c r="T20" s="14"/>
      <c r="U20" s="14"/>
      <c r="V20" s="14"/>
      <c r="W20" s="14"/>
      <c r="X20" s="14"/>
      <c r="Y20" s="14"/>
      <c r="Z20" s="14"/>
      <c r="AA20" s="14"/>
      <c r="AB20" s="14"/>
      <c r="AC20" s="14"/>
      <c r="AD20" s="14"/>
      <c r="AE20" s="14"/>
      <c r="AF20" s="14"/>
      <c r="AG20" s="14"/>
      <c r="AH20" s="14"/>
      <c r="AI20" s="14"/>
      <c r="AJ20" s="14"/>
      <c r="AK20" s="14"/>
      <c r="AL20" s="14"/>
      <c r="AM20" s="14"/>
    </row>
    <row r="21" spans="1:39" x14ac:dyDescent="0.25">
      <c r="A21" s="13"/>
      <c r="B21" s="95" t="s">
        <v>118</v>
      </c>
      <c r="C21" s="14" t="s">
        <v>19</v>
      </c>
      <c r="D21" s="14"/>
      <c r="E21" s="14"/>
      <c r="F21" s="14"/>
      <c r="G21" s="14"/>
      <c r="H21" s="14"/>
      <c r="I21" s="14"/>
      <c r="J21" s="14"/>
      <c r="K21" s="14"/>
      <c r="L21" s="14"/>
      <c r="M21" s="14"/>
      <c r="N21" s="14"/>
      <c r="O21" s="14"/>
      <c r="P21" s="14"/>
      <c r="Q21" s="25"/>
      <c r="R21" s="25"/>
      <c r="S21" s="25"/>
      <c r="T21" s="25"/>
      <c r="U21" s="25"/>
      <c r="V21" s="25"/>
      <c r="W21" s="14"/>
      <c r="X21" s="14"/>
      <c r="Y21" s="14"/>
      <c r="Z21" s="14"/>
      <c r="AA21" s="14"/>
      <c r="AB21" s="14"/>
      <c r="AC21" s="14"/>
      <c r="AD21" s="14"/>
      <c r="AE21" s="14"/>
      <c r="AF21" s="14"/>
      <c r="AG21" s="14"/>
      <c r="AH21" s="14"/>
      <c r="AI21" s="14"/>
      <c r="AJ21" s="14"/>
      <c r="AK21" s="14"/>
      <c r="AL21" s="14"/>
      <c r="AM21" s="14"/>
    </row>
    <row r="22" spans="1:39" x14ac:dyDescent="0.25">
      <c r="A22" s="13"/>
      <c r="B22" s="92"/>
      <c r="C22" s="14" t="s">
        <v>20</v>
      </c>
      <c r="D22" s="14"/>
      <c r="E22" s="14"/>
      <c r="F22" s="14"/>
      <c r="G22" s="14"/>
      <c r="H22" s="14"/>
      <c r="I22" s="14"/>
      <c r="J22" s="14"/>
      <c r="K22" s="14"/>
      <c r="L22" s="14"/>
      <c r="M22" s="14"/>
      <c r="N22" s="14"/>
      <c r="O22" s="14"/>
      <c r="P22" s="14"/>
      <c r="Q22" s="14"/>
      <c r="R22" s="14"/>
      <c r="S22" s="25"/>
      <c r="T22" s="25"/>
      <c r="U22" s="25"/>
      <c r="V22" s="25"/>
      <c r="W22" s="25"/>
      <c r="X22" s="25"/>
      <c r="Y22" s="25"/>
      <c r="Z22" s="25"/>
      <c r="AA22" s="14"/>
      <c r="AB22" s="14"/>
      <c r="AC22" s="14"/>
      <c r="AD22" s="14"/>
      <c r="AE22" s="14"/>
      <c r="AF22" s="14"/>
      <c r="AG22" s="14"/>
      <c r="AH22" s="14"/>
      <c r="AI22" s="14"/>
      <c r="AJ22" s="14"/>
      <c r="AK22" s="14"/>
      <c r="AL22" s="14"/>
      <c r="AM22" s="14"/>
    </row>
    <row r="23" spans="1:39" x14ac:dyDescent="0.25">
      <c r="A23" s="13"/>
      <c r="B23" s="92"/>
      <c r="C23" s="14" t="s">
        <v>21</v>
      </c>
      <c r="D23" s="14"/>
      <c r="E23" s="14"/>
      <c r="F23" s="14"/>
      <c r="G23" s="14"/>
      <c r="H23" s="14"/>
      <c r="I23" s="14"/>
      <c r="J23" s="14"/>
      <c r="K23" s="14"/>
      <c r="L23" s="14"/>
      <c r="M23" s="14"/>
      <c r="N23" s="14"/>
      <c r="O23" s="14"/>
      <c r="P23" s="14"/>
      <c r="Q23" s="14"/>
      <c r="R23" s="14"/>
      <c r="S23" s="14"/>
      <c r="T23" s="14"/>
      <c r="U23" s="14"/>
      <c r="V23" s="14"/>
      <c r="W23" s="14"/>
      <c r="X23" s="14"/>
      <c r="Y23" s="14"/>
      <c r="Z23" s="25"/>
      <c r="AA23" s="25"/>
      <c r="AB23" s="25"/>
      <c r="AC23" s="14"/>
      <c r="AD23" s="14"/>
      <c r="AE23" s="14"/>
      <c r="AF23" s="14"/>
      <c r="AG23" s="14"/>
      <c r="AH23" s="14"/>
      <c r="AI23" s="14"/>
      <c r="AJ23" s="14"/>
      <c r="AK23" s="14"/>
      <c r="AL23" s="14"/>
      <c r="AM23" s="14"/>
    </row>
    <row r="24" spans="1:39" x14ac:dyDescent="0.25">
      <c r="A24" s="94" t="s">
        <v>119</v>
      </c>
      <c r="B24" s="92" t="s">
        <v>17</v>
      </c>
      <c r="C24" s="14" t="s">
        <v>19</v>
      </c>
      <c r="D24" s="14"/>
      <c r="E24" s="14"/>
      <c r="F24" s="14"/>
      <c r="G24" s="14"/>
      <c r="H24" s="14"/>
      <c r="I24" s="14"/>
      <c r="J24" s="14"/>
      <c r="K24" s="14"/>
      <c r="L24" s="14"/>
      <c r="M24" s="14"/>
      <c r="N24" s="14"/>
      <c r="O24" s="14"/>
      <c r="P24" s="14"/>
      <c r="Q24" s="14"/>
      <c r="R24" s="14"/>
      <c r="S24" s="14"/>
      <c r="T24" s="14"/>
      <c r="U24" s="14"/>
      <c r="V24" s="14"/>
      <c r="W24" s="14"/>
      <c r="X24" s="14"/>
      <c r="Y24" s="14"/>
      <c r="Z24" s="14"/>
      <c r="AA24" s="14"/>
      <c r="AB24" s="25"/>
      <c r="AC24" s="25"/>
      <c r="AD24" s="14"/>
      <c r="AE24" s="14"/>
      <c r="AF24" s="14"/>
      <c r="AG24" s="14"/>
      <c r="AH24" s="14"/>
      <c r="AI24" s="14"/>
      <c r="AJ24" s="14"/>
      <c r="AK24" s="14"/>
      <c r="AL24" s="14"/>
      <c r="AM24" s="14"/>
    </row>
    <row r="25" spans="1:39" x14ac:dyDescent="0.25">
      <c r="A25" s="13"/>
      <c r="B25" s="92"/>
      <c r="C25" s="14" t="s">
        <v>20</v>
      </c>
      <c r="D25" s="14"/>
      <c r="E25" s="14"/>
      <c r="F25" s="14"/>
      <c r="G25" s="14"/>
      <c r="H25" s="14"/>
      <c r="I25" s="14"/>
      <c r="J25" s="14"/>
      <c r="K25" s="14"/>
      <c r="L25" s="14"/>
      <c r="M25" s="14"/>
      <c r="N25" s="14"/>
      <c r="O25" s="14"/>
      <c r="P25" s="14"/>
      <c r="Q25" s="14"/>
      <c r="R25" s="14"/>
      <c r="S25" s="14"/>
      <c r="T25" s="14"/>
      <c r="U25" s="14"/>
      <c r="V25" s="14"/>
      <c r="W25" s="14"/>
      <c r="X25" s="14"/>
      <c r="Y25" s="14"/>
      <c r="Z25" s="14"/>
      <c r="AA25" s="25"/>
      <c r="AB25" s="14"/>
      <c r="AC25" s="14"/>
      <c r="AD25" s="14"/>
      <c r="AE25" s="14"/>
      <c r="AF25" s="14"/>
      <c r="AG25" s="14"/>
      <c r="AH25" s="14"/>
      <c r="AI25" s="14"/>
      <c r="AJ25" s="14"/>
      <c r="AK25" s="14"/>
      <c r="AL25" s="14"/>
      <c r="AM25" s="14"/>
    </row>
    <row r="26" spans="1:39" x14ac:dyDescent="0.25">
      <c r="A26" s="13"/>
      <c r="B26" s="92"/>
      <c r="C26" s="14" t="s">
        <v>21</v>
      </c>
      <c r="D26" s="14"/>
      <c r="E26" s="14"/>
      <c r="F26" s="14"/>
      <c r="G26" s="14"/>
      <c r="H26" s="14"/>
      <c r="I26" s="14"/>
      <c r="J26" s="14"/>
      <c r="K26" s="14"/>
      <c r="L26" s="14"/>
      <c r="M26" s="14"/>
      <c r="N26" s="14"/>
      <c r="O26" s="14"/>
      <c r="P26" s="14"/>
      <c r="Q26" s="14"/>
      <c r="R26" s="14"/>
      <c r="S26" s="14"/>
      <c r="T26" s="14"/>
      <c r="U26" s="14"/>
      <c r="V26" s="14"/>
      <c r="W26" s="14"/>
      <c r="X26" s="14"/>
      <c r="Y26" s="14"/>
      <c r="Z26" s="14"/>
      <c r="AA26" s="25"/>
      <c r="AB26" s="25"/>
      <c r="AC26" s="25"/>
      <c r="AD26" s="25"/>
      <c r="AE26" s="14"/>
      <c r="AF26" s="14"/>
      <c r="AG26" s="14"/>
      <c r="AH26" s="14"/>
      <c r="AI26" s="14"/>
      <c r="AJ26" s="14"/>
      <c r="AK26" s="14"/>
      <c r="AL26" s="14"/>
      <c r="AM26" s="14"/>
    </row>
    <row r="27" spans="1:39" x14ac:dyDescent="0.25">
      <c r="A27" s="13"/>
      <c r="B27" s="92"/>
      <c r="C27" s="14" t="s">
        <v>22</v>
      </c>
      <c r="D27" s="14"/>
      <c r="E27" s="14"/>
      <c r="F27" s="14"/>
      <c r="G27" s="14"/>
      <c r="H27" s="14"/>
      <c r="I27" s="14"/>
      <c r="J27" s="14"/>
      <c r="K27" s="14"/>
      <c r="L27" s="14"/>
      <c r="M27" s="14"/>
      <c r="N27" s="14"/>
      <c r="O27" s="14"/>
      <c r="P27" s="14"/>
      <c r="Q27" s="14"/>
      <c r="R27" s="14"/>
      <c r="S27" s="14"/>
      <c r="T27" s="14"/>
      <c r="U27" s="14"/>
      <c r="V27" s="14"/>
      <c r="W27" s="14"/>
      <c r="X27" s="14"/>
      <c r="Y27" s="14"/>
      <c r="Z27" s="14"/>
      <c r="AA27" s="14"/>
      <c r="AB27" s="25"/>
      <c r="AC27" s="25"/>
      <c r="AD27" s="25"/>
      <c r="AE27" s="25"/>
      <c r="AF27" s="14"/>
      <c r="AG27" s="14"/>
      <c r="AH27" s="14"/>
      <c r="AI27" s="14"/>
      <c r="AJ27" s="14"/>
      <c r="AK27" s="14"/>
      <c r="AL27" s="14"/>
      <c r="AM27" s="14"/>
    </row>
    <row r="28" spans="1:39" x14ac:dyDescent="0.25">
      <c r="A28" s="13"/>
      <c r="B28" s="92"/>
      <c r="C28" s="14" t="s">
        <v>116</v>
      </c>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25"/>
      <c r="AF28" s="25"/>
      <c r="AG28" s="14"/>
      <c r="AH28" s="14"/>
      <c r="AI28" s="14"/>
      <c r="AJ28" s="14"/>
      <c r="AK28" s="14"/>
      <c r="AL28" s="14"/>
      <c r="AM28" s="14"/>
    </row>
    <row r="29" spans="1:39" x14ac:dyDescent="0.25">
      <c r="A29" s="13"/>
      <c r="B29" s="95" t="s">
        <v>18</v>
      </c>
      <c r="C29" s="14" t="s">
        <v>19</v>
      </c>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25"/>
      <c r="AF29" s="25"/>
      <c r="AG29" s="25"/>
      <c r="AH29" s="25"/>
      <c r="AI29" s="25"/>
      <c r="AJ29" s="25"/>
      <c r="AK29" s="14"/>
      <c r="AL29" s="14"/>
      <c r="AM29" s="14"/>
    </row>
    <row r="30" spans="1:39" x14ac:dyDescent="0.25">
      <c r="A30" s="13"/>
      <c r="B30" s="92"/>
      <c r="C30" s="14" t="s">
        <v>20</v>
      </c>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H30" s="14"/>
      <c r="AI30" s="14"/>
      <c r="AJ30" s="25"/>
      <c r="AK30" s="25"/>
      <c r="AL30" s="25"/>
      <c r="AM30" s="25"/>
    </row>
    <row r="31" spans="1:39" x14ac:dyDescent="0.25">
      <c r="A31" s="13"/>
      <c r="B31" s="9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row>
    <row r="32" spans="1:39" x14ac:dyDescent="0.25">
      <c r="A32" s="13"/>
      <c r="B32" s="92"/>
      <c r="C32" s="14"/>
      <c r="D32" s="14"/>
      <c r="E32" s="14"/>
      <c r="F32" s="14"/>
      <c r="G32" s="14"/>
      <c r="H32" s="14"/>
      <c r="I32" s="14"/>
      <c r="J32" s="14"/>
      <c r="K32" s="14"/>
      <c r="L32" s="14"/>
      <c r="M32" s="14"/>
      <c r="N32" s="14"/>
      <c r="O32" s="14"/>
      <c r="P32" s="14"/>
      <c r="Q32" s="14"/>
      <c r="R32" s="14"/>
      <c r="S32" s="14"/>
      <c r="T32" s="14"/>
      <c r="U32" s="14"/>
      <c r="V32" s="14"/>
      <c r="W32" s="14"/>
      <c r="X32" s="14"/>
      <c r="Y32" s="14"/>
      <c r="Z32" s="14"/>
      <c r="AA32" s="29"/>
      <c r="AB32" s="14"/>
      <c r="AC32" s="14"/>
      <c r="AD32" s="14"/>
      <c r="AE32" s="14"/>
      <c r="AF32" s="14"/>
      <c r="AG32" s="14"/>
      <c r="AH32" s="14"/>
      <c r="AI32" s="14"/>
      <c r="AJ32" s="14"/>
      <c r="AK32" s="14"/>
      <c r="AL32" s="14"/>
      <c r="AM32" s="14"/>
    </row>
    <row r="33" spans="1:39" x14ac:dyDescent="0.25">
      <c r="A33" s="13"/>
      <c r="B33" s="92"/>
      <c r="C33" s="14"/>
      <c r="D33" s="14"/>
      <c r="E33" s="14"/>
      <c r="F33" s="14"/>
      <c r="G33" s="14"/>
      <c r="H33" s="14"/>
      <c r="I33" s="14"/>
      <c r="J33" s="14"/>
      <c r="K33" s="14"/>
      <c r="L33" s="14"/>
      <c r="M33" s="14"/>
      <c r="N33" s="14"/>
      <c r="O33" s="14"/>
      <c r="P33" s="14"/>
      <c r="Q33" s="14"/>
      <c r="R33" s="14"/>
      <c r="S33" s="14"/>
      <c r="T33" s="14"/>
      <c r="U33" s="14"/>
      <c r="V33" s="14"/>
      <c r="W33" s="14"/>
      <c r="X33" s="14"/>
      <c r="Y33" s="14"/>
      <c r="Z33" s="14"/>
      <c r="AA33" s="29"/>
      <c r="AB33" s="14"/>
      <c r="AC33" s="14"/>
      <c r="AD33" s="14"/>
      <c r="AE33" s="14"/>
      <c r="AF33" s="14"/>
      <c r="AG33" s="14"/>
      <c r="AH33" s="14"/>
      <c r="AI33" s="14"/>
      <c r="AJ33" s="14"/>
      <c r="AK33" s="14"/>
      <c r="AL33" s="14"/>
      <c r="AM33" s="14"/>
    </row>
    <row r="34" spans="1:39" ht="13.8" thickBot="1" x14ac:dyDescent="0.3">
      <c r="A34" s="15"/>
      <c r="B34" s="93"/>
      <c r="C34" s="16"/>
      <c r="D34" s="16"/>
      <c r="E34" s="16"/>
      <c r="F34" s="16"/>
      <c r="G34" s="16"/>
      <c r="H34" s="16"/>
      <c r="I34" s="16"/>
      <c r="J34" s="16"/>
      <c r="K34" s="16"/>
      <c r="L34" s="16"/>
      <c r="M34" s="16"/>
      <c r="N34" s="16"/>
      <c r="O34" s="16"/>
      <c r="P34" s="16"/>
      <c r="Q34" s="16"/>
      <c r="R34" s="16"/>
      <c r="S34" s="16"/>
      <c r="T34" s="16"/>
      <c r="U34" s="16"/>
      <c r="V34" s="16"/>
      <c r="W34" s="16"/>
      <c r="X34" s="16"/>
      <c r="Y34" s="16"/>
      <c r="Z34" s="16"/>
      <c r="AA34" s="30"/>
      <c r="AB34" s="16"/>
      <c r="AC34" s="16"/>
      <c r="AD34" s="16"/>
      <c r="AE34" s="16"/>
      <c r="AF34" s="16"/>
      <c r="AG34" s="16"/>
      <c r="AH34" s="16"/>
      <c r="AI34" s="16"/>
      <c r="AJ34" s="16"/>
      <c r="AK34" s="16"/>
      <c r="AL34" s="16"/>
      <c r="AM34" s="16"/>
    </row>
  </sheetData>
  <pageMargins left="0.75" right="0.75" top="1" bottom="1" header="0.5" footer="0.5"/>
  <pageSetup paperSize="5" scale="70" orientation="landscape" verticalDpi="300"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7"/>
  <sheetViews>
    <sheetView zoomScaleNormal="100" workbookViewId="0">
      <selection activeCell="D12" sqref="D12"/>
    </sheetView>
  </sheetViews>
  <sheetFormatPr defaultRowHeight="13.2" x14ac:dyDescent="0.25"/>
  <cols>
    <col min="1" max="2" width="26.33203125" customWidth="1"/>
    <col min="3" max="3" width="21.5546875" customWidth="1"/>
    <col min="4" max="4" width="23.5546875" customWidth="1"/>
    <col min="5" max="5" width="17.6640625" customWidth="1"/>
    <col min="6" max="6" width="17.5546875" customWidth="1"/>
    <col min="7" max="7" width="29.109375" customWidth="1"/>
    <col min="8" max="8" width="20.33203125" customWidth="1"/>
  </cols>
  <sheetData>
    <row r="1" spans="1:8" ht="30" x14ac:dyDescent="0.25">
      <c r="A1" s="106" t="s">
        <v>308</v>
      </c>
      <c r="E1" s="98"/>
      <c r="F1" s="98"/>
      <c r="G1" s="98"/>
    </row>
    <row r="2" spans="1:8" ht="15.6" x14ac:dyDescent="0.25">
      <c r="A2" s="226" t="s">
        <v>45</v>
      </c>
      <c r="B2" s="228" t="s">
        <v>289</v>
      </c>
      <c r="F2" s="98"/>
      <c r="G2" s="98"/>
    </row>
    <row r="3" spans="1:8" ht="17.25" customHeight="1" x14ac:dyDescent="0.25">
      <c r="A3" s="227" t="s">
        <v>46</v>
      </c>
      <c r="B3" s="229" t="s">
        <v>290</v>
      </c>
      <c r="F3" s="99"/>
      <c r="G3" s="99"/>
    </row>
    <row r="4" spans="1:8" ht="3.75" customHeight="1" x14ac:dyDescent="0.25"/>
    <row r="5" spans="1:8" ht="17.25" customHeight="1" x14ac:dyDescent="0.3">
      <c r="A5" s="7" t="s">
        <v>2</v>
      </c>
      <c r="B5" s="7"/>
      <c r="C5" s="8"/>
      <c r="D5" s="8"/>
      <c r="E5" s="8"/>
      <c r="F5" s="8"/>
      <c r="G5" s="8"/>
    </row>
    <row r="6" spans="1:8" s="50" customFormat="1" ht="43.5" customHeight="1" x14ac:dyDescent="0.25">
      <c r="A6" s="232" t="s">
        <v>305</v>
      </c>
      <c r="B6" s="232" t="s">
        <v>273</v>
      </c>
      <c r="C6" s="232" t="s">
        <v>312</v>
      </c>
      <c r="D6" s="232" t="s">
        <v>10</v>
      </c>
      <c r="E6" s="232" t="s">
        <v>7</v>
      </c>
      <c r="F6" s="232" t="s">
        <v>9</v>
      </c>
      <c r="G6" s="232" t="s">
        <v>8</v>
      </c>
      <c r="H6" s="233" t="s">
        <v>11</v>
      </c>
    </row>
    <row r="7" spans="1:8" ht="172.5" customHeight="1" x14ac:dyDescent="0.25">
      <c r="A7" s="347" t="s">
        <v>316</v>
      </c>
      <c r="B7" s="347" t="s">
        <v>310</v>
      </c>
      <c r="C7" s="348" t="s">
        <v>311</v>
      </c>
      <c r="D7" s="348" t="s">
        <v>315</v>
      </c>
      <c r="E7" s="348" t="s">
        <v>314</v>
      </c>
      <c r="F7" s="348" t="s">
        <v>313</v>
      </c>
      <c r="G7" s="230" t="s">
        <v>318</v>
      </c>
      <c r="H7" s="231">
        <v>45444</v>
      </c>
    </row>
  </sheetData>
  <sheetProtection algorithmName="SHA-512" hashValue="ORLqTu0cQ9YnHyT7tXi3hqo73NqbwKeuI7TDFXfLKmz26zK4ZfK3s8Jz7OKx6sgtW+6INV0zASaI66ybImW+Hw==" saltValue="rBOBlZ++T+YI/L7dCavPMQ==" spinCount="100000" sheet="1" objects="1" scenarios="1"/>
  <pageMargins left="0.75" right="0.75" top="1" bottom="1" header="0.5" footer="0.5"/>
  <pageSetup scale="70" orientation="landscape" r:id="rId1"/>
  <headerFooter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03"/>
  <sheetViews>
    <sheetView showGridLines="0" workbookViewId="0">
      <selection activeCell="E6" sqref="E6"/>
    </sheetView>
  </sheetViews>
  <sheetFormatPr defaultRowHeight="13.2" x14ac:dyDescent="0.25"/>
  <cols>
    <col min="1" max="1" width="3.109375" customWidth="1"/>
    <col min="2" max="2" width="8.109375" bestFit="1" customWidth="1"/>
    <col min="3" max="3" width="21" bestFit="1" customWidth="1"/>
    <col min="4" max="4" width="21.44140625" bestFit="1" customWidth="1"/>
    <col min="5" max="5" width="35" customWidth="1"/>
    <col min="6" max="6" width="79.44140625" customWidth="1"/>
    <col min="7" max="7" width="17.33203125" bestFit="1" customWidth="1"/>
    <col min="8" max="8" width="19.44140625" bestFit="1" customWidth="1"/>
    <col min="9" max="9" width="22" bestFit="1" customWidth="1"/>
    <col min="10" max="10" width="92.109375" customWidth="1"/>
  </cols>
  <sheetData>
    <row r="1" spans="2:10" ht="30" x14ac:dyDescent="0.25">
      <c r="B1" s="106" t="s">
        <v>258</v>
      </c>
    </row>
    <row r="2" spans="2:10" ht="3" customHeight="1" x14ac:dyDescent="0.25"/>
    <row r="3" spans="2:10" s="81" customFormat="1" ht="24" customHeight="1" x14ac:dyDescent="0.25">
      <c r="B3" s="195" t="s">
        <v>68</v>
      </c>
      <c r="C3" s="195" t="s">
        <v>269</v>
      </c>
      <c r="D3" s="195" t="s">
        <v>82</v>
      </c>
      <c r="E3" s="195" t="s">
        <v>235</v>
      </c>
      <c r="F3" s="195" t="s">
        <v>69</v>
      </c>
      <c r="G3" s="195" t="s">
        <v>236</v>
      </c>
      <c r="H3" s="195" t="s">
        <v>237</v>
      </c>
      <c r="I3" s="88" t="s">
        <v>238</v>
      </c>
      <c r="J3" s="195" t="s">
        <v>70</v>
      </c>
    </row>
    <row r="4" spans="2:10" x14ac:dyDescent="0.25">
      <c r="B4" s="196">
        <v>1</v>
      </c>
      <c r="C4" s="197" t="s">
        <v>64</v>
      </c>
      <c r="D4" s="197" t="s">
        <v>190</v>
      </c>
      <c r="E4" s="196" t="s">
        <v>85</v>
      </c>
      <c r="F4" s="197" t="s">
        <v>191</v>
      </c>
      <c r="G4" s="196" t="s">
        <v>74</v>
      </c>
      <c r="H4" s="196" t="s">
        <v>81</v>
      </c>
      <c r="I4" s="87">
        <f>_xlfn.IFNA(INDEX(Options!$B$2:$F$6,MATCH($G4,Options!$A$2:$A$6,0),MATCH('5. Project Risk Profile EXAMPLE'!$H4,Options!$B$1:$F$1,0)),"")</f>
        <v>3</v>
      </c>
      <c r="J4" s="197" t="s">
        <v>195</v>
      </c>
    </row>
    <row r="5" spans="2:10" x14ac:dyDescent="0.25">
      <c r="B5" s="196">
        <v>2</v>
      </c>
      <c r="C5" s="197" t="s">
        <v>64</v>
      </c>
      <c r="D5" s="197" t="s">
        <v>192</v>
      </c>
      <c r="E5" s="196" t="s">
        <v>85</v>
      </c>
      <c r="F5" s="197" t="s">
        <v>193</v>
      </c>
      <c r="G5" s="196" t="s">
        <v>73</v>
      </c>
      <c r="H5" s="196" t="s">
        <v>79</v>
      </c>
      <c r="I5" s="87">
        <f>_xlfn.IFNA(INDEX(Options!$B$2:$F$6,MATCH($G5,Options!$A$2:$A$6,0),MATCH('5. Project Risk Profile EXAMPLE'!$H5,Options!$B$1:$F$1,0)),"")</f>
        <v>2</v>
      </c>
      <c r="J5" s="197" t="s">
        <v>194</v>
      </c>
    </row>
    <row r="6" spans="2:10" x14ac:dyDescent="0.25">
      <c r="B6" s="196">
        <v>3</v>
      </c>
      <c r="C6" s="197" t="s">
        <v>4</v>
      </c>
      <c r="D6" s="197" t="s">
        <v>198</v>
      </c>
      <c r="E6" s="196" t="s">
        <v>84</v>
      </c>
      <c r="F6" s="197" t="s">
        <v>197</v>
      </c>
      <c r="G6" s="196" t="s">
        <v>73</v>
      </c>
      <c r="H6" s="196" t="s">
        <v>81</v>
      </c>
      <c r="I6" s="87">
        <f>_xlfn.IFNA(INDEX(Options!$B$2:$F$6,MATCH($G6,Options!$A$2:$A$6,0),MATCH('5. Project Risk Profile EXAMPLE'!$H6,Options!$B$1:$F$1,0)),"")</f>
        <v>4</v>
      </c>
      <c r="J6" s="197" t="s">
        <v>196</v>
      </c>
    </row>
    <row r="7" spans="2:10" x14ac:dyDescent="0.25">
      <c r="B7" s="196">
        <v>4</v>
      </c>
      <c r="C7" s="197" t="s">
        <v>4</v>
      </c>
      <c r="D7" s="197" t="s">
        <v>198</v>
      </c>
      <c r="E7" s="196" t="s">
        <v>85</v>
      </c>
      <c r="F7" s="197" t="s">
        <v>197</v>
      </c>
      <c r="G7" s="196" t="s">
        <v>73</v>
      </c>
      <c r="H7" s="196" t="s">
        <v>81</v>
      </c>
      <c r="I7" s="87">
        <f>_xlfn.IFNA(INDEX(Options!$B$2:$F$6,MATCH($G7,Options!$A$2:$A$6,0),MATCH('5. Project Risk Profile EXAMPLE'!$H7,Options!$B$1:$F$1,0)),"")</f>
        <v>4</v>
      </c>
      <c r="J7" s="197" t="s">
        <v>196</v>
      </c>
    </row>
    <row r="8" spans="2:10" x14ac:dyDescent="0.25">
      <c r="B8" s="196">
        <v>5</v>
      </c>
      <c r="C8" s="197" t="s">
        <v>5</v>
      </c>
      <c r="D8" s="197" t="s">
        <v>199</v>
      </c>
      <c r="E8" s="196" t="s">
        <v>85</v>
      </c>
      <c r="F8" s="197" t="s">
        <v>200</v>
      </c>
      <c r="G8" s="196" t="s">
        <v>72</v>
      </c>
      <c r="H8" s="196" t="s">
        <v>81</v>
      </c>
      <c r="I8" s="87">
        <f>_xlfn.IFNA(INDEX(Options!$B$2:$F$6,MATCH($G8,Options!$A$2:$A$6,0),MATCH('5. Project Risk Profile EXAMPLE'!$H8,Options!$B$1:$F$1,0)),"")</f>
        <v>2</v>
      </c>
      <c r="J8" s="197" t="s">
        <v>201</v>
      </c>
    </row>
    <row r="9" spans="2:10" x14ac:dyDescent="0.25">
      <c r="B9" s="196"/>
      <c r="C9" s="196"/>
      <c r="D9" s="196"/>
      <c r="E9" s="196"/>
      <c r="F9" s="196"/>
      <c r="G9" s="196"/>
      <c r="H9" s="196"/>
      <c r="I9" s="87" t="str">
        <f>_xlfn.IFNA(INDEX(Options!$B$2:$F$6,MATCH($G9,Options!$A$2:$A$6,0),MATCH('5. Project Risk Profile EXAMPLE'!$H9,Options!$B$1:$F$1,0)),"")</f>
        <v/>
      </c>
      <c r="J9" s="196"/>
    </row>
    <row r="10" spans="2:10" x14ac:dyDescent="0.25">
      <c r="B10" s="196"/>
      <c r="C10" s="196"/>
      <c r="D10" s="196"/>
      <c r="E10" s="196"/>
      <c r="F10" s="196"/>
      <c r="G10" s="196"/>
      <c r="H10" s="196"/>
      <c r="I10" s="87" t="str">
        <f>_xlfn.IFNA(INDEX(Options!$B$2:$F$6,MATCH($G10,Options!$A$2:$A$6,0),MATCH('5. Project Risk Profile EXAMPLE'!$H10,Options!$B$1:$F$1,0)),"")</f>
        <v/>
      </c>
      <c r="J10" s="196"/>
    </row>
    <row r="11" spans="2:10" x14ac:dyDescent="0.25">
      <c r="B11" s="196"/>
      <c r="C11" s="196"/>
      <c r="D11" s="196"/>
      <c r="E11" s="196"/>
      <c r="F11" s="196"/>
      <c r="G11" s="196"/>
      <c r="H11" s="196"/>
      <c r="I11" s="87" t="str">
        <f>_xlfn.IFNA(INDEX(Options!$B$2:$F$6,MATCH($G11,Options!$A$2:$A$6,0),MATCH('5. Project Risk Profile EXAMPLE'!$H11,Options!$B$1:$F$1,0)),"")</f>
        <v/>
      </c>
      <c r="J11" s="196"/>
    </row>
    <row r="12" spans="2:10" x14ac:dyDescent="0.25">
      <c r="B12" s="196"/>
      <c r="C12" s="196"/>
      <c r="D12" s="196"/>
      <c r="E12" s="196"/>
      <c r="F12" s="196"/>
      <c r="G12" s="196"/>
      <c r="H12" s="196"/>
      <c r="I12" s="87" t="str">
        <f>_xlfn.IFNA(INDEX(Options!$B$2:$F$6,MATCH($G12,Options!$A$2:$A$6,0),MATCH('5. Project Risk Profile EXAMPLE'!$H12,Options!$B$1:$F$1,0)),"")</f>
        <v/>
      </c>
      <c r="J12" s="196"/>
    </row>
    <row r="13" spans="2:10" x14ac:dyDescent="0.25">
      <c r="B13" s="196"/>
      <c r="C13" s="196"/>
      <c r="D13" s="196"/>
      <c r="E13" s="196"/>
      <c r="F13" s="196"/>
      <c r="G13" s="196"/>
      <c r="H13" s="196"/>
      <c r="I13" s="87" t="str">
        <f>_xlfn.IFNA(INDEX(Options!$B$2:$F$6,MATCH($G13,Options!$A$2:$A$6,0),MATCH('5. Project Risk Profile EXAMPLE'!$H13,Options!$B$1:$F$1,0)),"")</f>
        <v/>
      </c>
      <c r="J13" s="196"/>
    </row>
    <row r="14" spans="2:10" x14ac:dyDescent="0.25">
      <c r="B14" s="196"/>
      <c r="C14" s="196"/>
      <c r="D14" s="196"/>
      <c r="E14" s="196"/>
      <c r="F14" s="196"/>
      <c r="G14" s="196"/>
      <c r="H14" s="196"/>
      <c r="I14" s="87" t="str">
        <f>_xlfn.IFNA(INDEX(Options!$B$2:$F$6,MATCH($G14,Options!$A$2:$A$6,0),MATCH('5. Project Risk Profile EXAMPLE'!$H14,Options!$B$1:$F$1,0)),"")</f>
        <v/>
      </c>
      <c r="J14" s="196"/>
    </row>
    <row r="15" spans="2:10" x14ac:dyDescent="0.25">
      <c r="B15" s="196"/>
      <c r="C15" s="196"/>
      <c r="D15" s="196"/>
      <c r="E15" s="196"/>
      <c r="F15" s="196"/>
      <c r="G15" s="196"/>
      <c r="H15" s="196"/>
      <c r="I15" s="87" t="str">
        <f>_xlfn.IFNA(INDEX(Options!$B$2:$F$6,MATCH($G15,Options!$A$2:$A$6,0),MATCH('5. Project Risk Profile EXAMPLE'!$H15,Options!$B$1:$F$1,0)),"")</f>
        <v/>
      </c>
      <c r="J15" s="196"/>
    </row>
    <row r="16" spans="2:10" x14ac:dyDescent="0.25">
      <c r="B16" s="196"/>
      <c r="C16" s="196"/>
      <c r="D16" s="196"/>
      <c r="E16" s="196"/>
      <c r="F16" s="196"/>
      <c r="G16" s="196"/>
      <c r="H16" s="196"/>
      <c r="I16" s="87" t="str">
        <f>_xlfn.IFNA(INDEX(Options!$B$2:$F$6,MATCH($G16,Options!$A$2:$A$6,0),MATCH('5. Project Risk Profile EXAMPLE'!$H16,Options!$B$1:$F$1,0)),"")</f>
        <v/>
      </c>
      <c r="J16" s="196"/>
    </row>
    <row r="17" spans="2:10" x14ac:dyDescent="0.25">
      <c r="B17" s="196"/>
      <c r="C17" s="196"/>
      <c r="D17" s="196"/>
      <c r="E17" s="196"/>
      <c r="F17" s="196"/>
      <c r="G17" s="196"/>
      <c r="H17" s="196"/>
      <c r="I17" s="87" t="str">
        <f>_xlfn.IFNA(INDEX(Options!$B$2:$F$6,MATCH($G17,Options!$A$2:$A$6,0),MATCH('5. Project Risk Profile EXAMPLE'!$H17,Options!$B$1:$F$1,0)),"")</f>
        <v/>
      </c>
      <c r="J17" s="196"/>
    </row>
    <row r="18" spans="2:10" x14ac:dyDescent="0.25">
      <c r="B18" s="196"/>
      <c r="C18" s="196"/>
      <c r="D18" s="196"/>
      <c r="E18" s="196"/>
      <c r="F18" s="196"/>
      <c r="G18" s="196"/>
      <c r="H18" s="196"/>
      <c r="I18" s="87" t="str">
        <f>_xlfn.IFNA(INDEX(Options!$B$2:$F$6,MATCH($G18,Options!$A$2:$A$6,0),MATCH('5. Project Risk Profile EXAMPLE'!$H18,Options!$B$1:$F$1,0)),"")</f>
        <v/>
      </c>
      <c r="J18" s="196"/>
    </row>
    <row r="19" spans="2:10" x14ac:dyDescent="0.25">
      <c r="B19" s="196"/>
      <c r="C19" s="196"/>
      <c r="D19" s="196"/>
      <c r="E19" s="196"/>
      <c r="F19" s="196"/>
      <c r="G19" s="196"/>
      <c r="H19" s="196"/>
      <c r="I19" s="87" t="str">
        <f>_xlfn.IFNA(INDEX(Options!$B$2:$F$6,MATCH($G19,Options!$A$2:$A$6,0),MATCH('5. Project Risk Profile EXAMPLE'!$H19,Options!$B$1:$F$1,0)),"")</f>
        <v/>
      </c>
      <c r="J19" s="196"/>
    </row>
    <row r="20" spans="2:10" x14ac:dyDescent="0.25">
      <c r="B20" s="196"/>
      <c r="C20" s="196"/>
      <c r="D20" s="196"/>
      <c r="E20" s="196"/>
      <c r="F20" s="196"/>
      <c r="G20" s="196"/>
      <c r="H20" s="196"/>
      <c r="I20" s="87" t="str">
        <f>_xlfn.IFNA(INDEX(Options!$B$2:$F$6,MATCH($G20,Options!$A$2:$A$6,0),MATCH('5. Project Risk Profile EXAMPLE'!$H20,Options!$B$1:$F$1,0)),"")</f>
        <v/>
      </c>
      <c r="J20" s="196"/>
    </row>
    <row r="21" spans="2:10" x14ac:dyDescent="0.25">
      <c r="B21" s="196"/>
      <c r="C21" s="196"/>
      <c r="D21" s="196"/>
      <c r="E21" s="196"/>
      <c r="F21" s="196"/>
      <c r="G21" s="196"/>
      <c r="H21" s="196"/>
      <c r="I21" s="87" t="str">
        <f>_xlfn.IFNA(INDEX(Options!$B$2:$F$6,MATCH($G21,Options!$A$2:$A$6,0),MATCH('5. Project Risk Profile EXAMPLE'!$H21,Options!$B$1:$F$1,0)),"")</f>
        <v/>
      </c>
      <c r="J21" s="196"/>
    </row>
    <row r="22" spans="2:10" x14ac:dyDescent="0.25">
      <c r="B22" s="196"/>
      <c r="C22" s="196"/>
      <c r="D22" s="196"/>
      <c r="E22" s="196"/>
      <c r="F22" s="196"/>
      <c r="G22" s="196"/>
      <c r="H22" s="196"/>
      <c r="I22" s="87" t="str">
        <f>_xlfn.IFNA(INDEX(Options!$B$2:$F$6,MATCH($G22,Options!$A$2:$A$6,0),MATCH('5. Project Risk Profile EXAMPLE'!$H22,Options!$B$1:$F$1,0)),"")</f>
        <v/>
      </c>
      <c r="J22" s="196"/>
    </row>
    <row r="23" spans="2:10" x14ac:dyDescent="0.25">
      <c r="B23" s="196"/>
      <c r="C23" s="196"/>
      <c r="D23" s="196"/>
      <c r="E23" s="196"/>
      <c r="F23" s="196"/>
      <c r="G23" s="196"/>
      <c r="H23" s="196"/>
      <c r="I23" s="87" t="str">
        <f>_xlfn.IFNA(INDEX(Options!$B$2:$F$6,MATCH($G23,Options!$A$2:$A$6,0),MATCH('5. Project Risk Profile EXAMPLE'!$H23,Options!$B$1:$F$1,0)),"")</f>
        <v/>
      </c>
      <c r="J23" s="196"/>
    </row>
    <row r="24" spans="2:10" x14ac:dyDescent="0.25">
      <c r="B24" s="196"/>
      <c r="C24" s="196"/>
      <c r="D24" s="196"/>
      <c r="E24" s="196"/>
      <c r="F24" s="196"/>
      <c r="G24" s="196"/>
      <c r="H24" s="196"/>
      <c r="I24" s="87" t="str">
        <f>_xlfn.IFNA(INDEX(Options!$B$2:$F$6,MATCH($G24,Options!$A$2:$A$6,0),MATCH('5. Project Risk Profile EXAMPLE'!$H24,Options!$B$1:$F$1,0)),"")</f>
        <v/>
      </c>
      <c r="J24" s="196"/>
    </row>
    <row r="25" spans="2:10" x14ac:dyDescent="0.25">
      <c r="B25" s="196"/>
      <c r="C25" s="196"/>
      <c r="D25" s="196"/>
      <c r="E25" s="196"/>
      <c r="F25" s="196"/>
      <c r="G25" s="196"/>
      <c r="H25" s="196"/>
      <c r="I25" s="87" t="str">
        <f>_xlfn.IFNA(INDEX(Options!$B$2:$F$6,MATCH($G25,Options!$A$2:$A$6,0),MATCH('5. Project Risk Profile EXAMPLE'!$H25,Options!$B$1:$F$1,0)),"")</f>
        <v/>
      </c>
      <c r="J25" s="196"/>
    </row>
    <row r="26" spans="2:10" x14ac:dyDescent="0.25">
      <c r="B26" s="196"/>
      <c r="C26" s="196"/>
      <c r="D26" s="196"/>
      <c r="E26" s="196"/>
      <c r="F26" s="196"/>
      <c r="G26" s="196"/>
      <c r="H26" s="196"/>
      <c r="I26" s="87" t="str">
        <f>_xlfn.IFNA(INDEX(Options!$B$2:$F$6,MATCH($G26,Options!$A$2:$A$6,0),MATCH('5. Project Risk Profile EXAMPLE'!$H26,Options!$B$1:$F$1,0)),"")</f>
        <v/>
      </c>
      <c r="J26" s="196"/>
    </row>
    <row r="27" spans="2:10" x14ac:dyDescent="0.25">
      <c r="B27" s="196"/>
      <c r="C27" s="196"/>
      <c r="D27" s="196"/>
      <c r="E27" s="196"/>
      <c r="F27" s="196"/>
      <c r="G27" s="196"/>
      <c r="H27" s="196"/>
      <c r="I27" s="87" t="str">
        <f>_xlfn.IFNA(INDEX(Options!$B$2:$F$6,MATCH($G27,Options!$A$2:$A$6,0),MATCH('5. Project Risk Profile EXAMPLE'!$H27,Options!$B$1:$F$1,0)),"")</f>
        <v/>
      </c>
      <c r="J27" s="196"/>
    </row>
    <row r="28" spans="2:10" x14ac:dyDescent="0.25">
      <c r="B28" s="196"/>
      <c r="C28" s="196"/>
      <c r="D28" s="196"/>
      <c r="E28" s="196"/>
      <c r="F28" s="196"/>
      <c r="G28" s="196"/>
      <c r="H28" s="196"/>
      <c r="I28" s="87" t="str">
        <f>_xlfn.IFNA(INDEX(Options!$B$2:$F$6,MATCH($G28,Options!$A$2:$A$6,0),MATCH('5. Project Risk Profile EXAMPLE'!$H28,Options!$B$1:$F$1,0)),"")</f>
        <v/>
      </c>
      <c r="J28" s="196"/>
    </row>
    <row r="29" spans="2:10" x14ac:dyDescent="0.25">
      <c r="B29" s="196"/>
      <c r="C29" s="196"/>
      <c r="D29" s="196"/>
      <c r="E29" s="196"/>
      <c r="F29" s="196"/>
      <c r="G29" s="196"/>
      <c r="H29" s="196"/>
      <c r="I29" s="87" t="str">
        <f>_xlfn.IFNA(INDEX(Options!$B$2:$F$6,MATCH($G29,Options!$A$2:$A$6,0),MATCH('5. Project Risk Profile EXAMPLE'!$H29,Options!$B$1:$F$1,0)),"")</f>
        <v/>
      </c>
      <c r="J29" s="196"/>
    </row>
    <row r="30" spans="2:10" x14ac:dyDescent="0.25">
      <c r="B30" s="196"/>
      <c r="C30" s="196"/>
      <c r="D30" s="196"/>
      <c r="E30" s="196"/>
      <c r="F30" s="196"/>
      <c r="G30" s="196"/>
      <c r="H30" s="196"/>
      <c r="I30" s="87" t="str">
        <f>_xlfn.IFNA(INDEX(Options!$B$2:$F$6,MATCH($G30,Options!$A$2:$A$6,0),MATCH('5. Project Risk Profile EXAMPLE'!$H30,Options!$B$1:$F$1,0)),"")</f>
        <v/>
      </c>
      <c r="J30" s="196"/>
    </row>
    <row r="31" spans="2:10" x14ac:dyDescent="0.25">
      <c r="B31" s="196"/>
      <c r="C31" s="196"/>
      <c r="D31" s="196"/>
      <c r="E31" s="196"/>
      <c r="F31" s="196"/>
      <c r="G31" s="196"/>
      <c r="H31" s="196"/>
      <c r="I31" s="87" t="str">
        <f>_xlfn.IFNA(INDEX(Options!$B$2:$F$6,MATCH($G31,Options!$A$2:$A$6,0),MATCH('5. Project Risk Profile EXAMPLE'!$H31,Options!$B$1:$F$1,0)),"")</f>
        <v/>
      </c>
      <c r="J31" s="196"/>
    </row>
    <row r="32" spans="2:10" x14ac:dyDescent="0.25">
      <c r="B32" s="196"/>
      <c r="C32" s="196"/>
      <c r="D32" s="196"/>
      <c r="E32" s="196"/>
      <c r="F32" s="196"/>
      <c r="G32" s="196"/>
      <c r="H32" s="196"/>
      <c r="I32" s="87" t="str">
        <f>_xlfn.IFNA(INDEX(Options!$B$2:$F$6,MATCH($G32,Options!$A$2:$A$6,0),MATCH('5. Project Risk Profile EXAMPLE'!$H32,Options!$B$1:$F$1,0)),"")</f>
        <v/>
      </c>
      <c r="J32" s="196"/>
    </row>
    <row r="33" spans="2:10" x14ac:dyDescent="0.25">
      <c r="B33" s="196"/>
      <c r="C33" s="196"/>
      <c r="D33" s="196"/>
      <c r="E33" s="196"/>
      <c r="F33" s="196"/>
      <c r="G33" s="196"/>
      <c r="H33" s="196"/>
      <c r="I33" s="87" t="str">
        <f>_xlfn.IFNA(INDEX(Options!$B$2:$F$6,MATCH($G33,Options!$A$2:$A$6,0),MATCH('5. Project Risk Profile EXAMPLE'!$H33,Options!$B$1:$F$1,0)),"")</f>
        <v/>
      </c>
      <c r="J33" s="196"/>
    </row>
    <row r="34" spans="2:10" x14ac:dyDescent="0.25">
      <c r="B34" s="196"/>
      <c r="C34" s="196"/>
      <c r="D34" s="196"/>
      <c r="E34" s="196"/>
      <c r="F34" s="196"/>
      <c r="G34" s="196"/>
      <c r="H34" s="196"/>
      <c r="I34" s="87" t="str">
        <f>_xlfn.IFNA(INDEX(Options!$B$2:$F$6,MATCH($G34,Options!$A$2:$A$6,0),MATCH('5. Project Risk Profile EXAMPLE'!$H34,Options!$B$1:$F$1,0)),"")</f>
        <v/>
      </c>
      <c r="J34" s="196"/>
    </row>
    <row r="35" spans="2:10" x14ac:dyDescent="0.25">
      <c r="B35" s="196"/>
      <c r="C35" s="196"/>
      <c r="D35" s="196"/>
      <c r="E35" s="196"/>
      <c r="F35" s="196"/>
      <c r="G35" s="196"/>
      <c r="H35" s="196"/>
      <c r="I35" s="87" t="str">
        <f>_xlfn.IFNA(INDEX(Options!$B$2:$F$6,MATCH($G35,Options!$A$2:$A$6,0),MATCH('5. Project Risk Profile EXAMPLE'!$H35,Options!$B$1:$F$1,0)),"")</f>
        <v/>
      </c>
      <c r="J35" s="196"/>
    </row>
    <row r="36" spans="2:10" x14ac:dyDescent="0.25">
      <c r="B36" s="196"/>
      <c r="C36" s="196"/>
      <c r="D36" s="196"/>
      <c r="E36" s="196"/>
      <c r="F36" s="196"/>
      <c r="G36" s="196"/>
      <c r="H36" s="196"/>
      <c r="I36" s="87" t="str">
        <f>_xlfn.IFNA(INDEX(Options!$B$2:$F$6,MATCH($G36,Options!$A$2:$A$6,0),MATCH('5. Project Risk Profile EXAMPLE'!$H36,Options!$B$1:$F$1,0)),"")</f>
        <v/>
      </c>
      <c r="J36" s="196"/>
    </row>
    <row r="37" spans="2:10" x14ac:dyDescent="0.25">
      <c r="B37" s="196"/>
      <c r="C37" s="196"/>
      <c r="D37" s="196"/>
      <c r="E37" s="196"/>
      <c r="F37" s="196"/>
      <c r="G37" s="196"/>
      <c r="H37" s="196"/>
      <c r="I37" s="87" t="str">
        <f>_xlfn.IFNA(INDEX(Options!$B$2:$F$6,MATCH($G37,Options!$A$2:$A$6,0),MATCH('5. Project Risk Profile EXAMPLE'!$H37,Options!$B$1:$F$1,0)),"")</f>
        <v/>
      </c>
      <c r="J37" s="196"/>
    </row>
    <row r="38" spans="2:10" x14ac:dyDescent="0.25">
      <c r="B38" s="196"/>
      <c r="C38" s="196"/>
      <c r="D38" s="196"/>
      <c r="E38" s="196"/>
      <c r="F38" s="196"/>
      <c r="G38" s="196"/>
      <c r="H38" s="196"/>
      <c r="I38" s="87" t="str">
        <f>_xlfn.IFNA(INDEX(Options!$B$2:$F$6,MATCH($G38,Options!$A$2:$A$6,0),MATCH('5. Project Risk Profile EXAMPLE'!$H38,Options!$B$1:$F$1,0)),"")</f>
        <v/>
      </c>
      <c r="J38" s="196"/>
    </row>
    <row r="39" spans="2:10" x14ac:dyDescent="0.25">
      <c r="B39" s="196"/>
      <c r="C39" s="196"/>
      <c r="D39" s="196"/>
      <c r="E39" s="196"/>
      <c r="F39" s="196"/>
      <c r="G39" s="196"/>
      <c r="H39" s="196"/>
      <c r="I39" s="87" t="str">
        <f>_xlfn.IFNA(INDEX(Options!$B$2:$F$6,MATCH($G39,Options!$A$2:$A$6,0),MATCH('5. Project Risk Profile EXAMPLE'!$H39,Options!$B$1:$F$1,0)),"")</f>
        <v/>
      </c>
      <c r="J39" s="196"/>
    </row>
    <row r="40" spans="2:10" x14ac:dyDescent="0.25">
      <c r="B40" s="196"/>
      <c r="C40" s="196"/>
      <c r="D40" s="196"/>
      <c r="E40" s="196"/>
      <c r="F40" s="196"/>
      <c r="G40" s="196"/>
      <c r="H40" s="196"/>
      <c r="I40" s="87" t="str">
        <f>_xlfn.IFNA(INDEX(Options!$B$2:$F$6,MATCH($G40,Options!$A$2:$A$6,0),MATCH('5. Project Risk Profile EXAMPLE'!$H40,Options!$B$1:$F$1,0)),"")</f>
        <v/>
      </c>
      <c r="J40" s="196"/>
    </row>
    <row r="41" spans="2:10" x14ac:dyDescent="0.25">
      <c r="B41" s="196"/>
      <c r="C41" s="196"/>
      <c r="D41" s="196"/>
      <c r="E41" s="196"/>
      <c r="F41" s="196"/>
      <c r="G41" s="196"/>
      <c r="H41" s="196"/>
      <c r="I41" s="87" t="str">
        <f>_xlfn.IFNA(INDEX(Options!$B$2:$F$6,MATCH($G41,Options!$A$2:$A$6,0),MATCH('5. Project Risk Profile EXAMPLE'!$H41,Options!$B$1:$F$1,0)),"")</f>
        <v/>
      </c>
      <c r="J41" s="196"/>
    </row>
    <row r="42" spans="2:10" x14ac:dyDescent="0.25">
      <c r="B42" s="196"/>
      <c r="C42" s="196"/>
      <c r="D42" s="196"/>
      <c r="E42" s="196"/>
      <c r="F42" s="196"/>
      <c r="G42" s="196"/>
      <c r="H42" s="196"/>
      <c r="I42" s="87" t="str">
        <f>_xlfn.IFNA(INDEX(Options!$B$2:$F$6,MATCH($G42,Options!$A$2:$A$6,0),MATCH('5. Project Risk Profile EXAMPLE'!$H42,Options!$B$1:$F$1,0)),"")</f>
        <v/>
      </c>
      <c r="J42" s="196"/>
    </row>
    <row r="43" spans="2:10" x14ac:dyDescent="0.25">
      <c r="B43" s="196"/>
      <c r="C43" s="196"/>
      <c r="D43" s="196"/>
      <c r="E43" s="196"/>
      <c r="F43" s="196"/>
      <c r="G43" s="196"/>
      <c r="H43" s="196"/>
      <c r="I43" s="87" t="str">
        <f>_xlfn.IFNA(INDEX(Options!$B$2:$F$6,MATCH($G43,Options!$A$2:$A$6,0),MATCH('5. Project Risk Profile EXAMPLE'!$H43,Options!$B$1:$F$1,0)),"")</f>
        <v/>
      </c>
      <c r="J43" s="196"/>
    </row>
    <row r="44" spans="2:10" x14ac:dyDescent="0.25">
      <c r="B44" s="196"/>
      <c r="C44" s="196"/>
      <c r="D44" s="196"/>
      <c r="E44" s="196"/>
      <c r="F44" s="196"/>
      <c r="G44" s="196"/>
      <c r="H44" s="196"/>
      <c r="I44" s="87" t="str">
        <f>_xlfn.IFNA(INDEX(Options!$B$2:$F$6,MATCH($G44,Options!$A$2:$A$6,0),MATCH('5. Project Risk Profile EXAMPLE'!$H44,Options!$B$1:$F$1,0)),"")</f>
        <v/>
      </c>
      <c r="J44" s="196"/>
    </row>
    <row r="45" spans="2:10" x14ac:dyDescent="0.25">
      <c r="B45" s="196"/>
      <c r="C45" s="196"/>
      <c r="D45" s="196"/>
      <c r="E45" s="196"/>
      <c r="F45" s="196"/>
      <c r="G45" s="196"/>
      <c r="H45" s="196"/>
      <c r="I45" s="87" t="str">
        <f>_xlfn.IFNA(INDEX(Options!$B$2:$F$6,MATCH($G45,Options!$A$2:$A$6,0),MATCH('5. Project Risk Profile EXAMPLE'!$H45,Options!$B$1:$F$1,0)),"")</f>
        <v/>
      </c>
      <c r="J45" s="196"/>
    </row>
    <row r="46" spans="2:10" x14ac:dyDescent="0.25">
      <c r="B46" s="196"/>
      <c r="C46" s="196"/>
      <c r="D46" s="196"/>
      <c r="E46" s="196"/>
      <c r="F46" s="196"/>
      <c r="G46" s="196"/>
      <c r="H46" s="196"/>
      <c r="I46" s="87" t="str">
        <f>_xlfn.IFNA(INDEX(Options!$B$2:$F$6,MATCH($G46,Options!$A$2:$A$6,0),MATCH('5. Project Risk Profile EXAMPLE'!$H46,Options!$B$1:$F$1,0)),"")</f>
        <v/>
      </c>
      <c r="J46" s="196"/>
    </row>
    <row r="47" spans="2:10" x14ac:dyDescent="0.25">
      <c r="B47" s="196"/>
      <c r="C47" s="196"/>
      <c r="D47" s="196"/>
      <c r="E47" s="196"/>
      <c r="F47" s="196"/>
      <c r="G47" s="196"/>
      <c r="H47" s="196"/>
      <c r="I47" s="87" t="str">
        <f>_xlfn.IFNA(INDEX(Options!$B$2:$F$6,MATCH($G47,Options!$A$2:$A$6,0),MATCH('5. Project Risk Profile EXAMPLE'!$H47,Options!$B$1:$F$1,0)),"")</f>
        <v/>
      </c>
      <c r="J47" s="196"/>
    </row>
    <row r="48" spans="2:10" x14ac:dyDescent="0.25">
      <c r="B48" s="196"/>
      <c r="C48" s="196"/>
      <c r="D48" s="196"/>
      <c r="E48" s="196"/>
      <c r="F48" s="196"/>
      <c r="G48" s="196"/>
      <c r="H48" s="196"/>
      <c r="I48" s="87" t="str">
        <f>_xlfn.IFNA(INDEX(Options!$B$2:$F$6,MATCH($G48,Options!$A$2:$A$6,0),MATCH('5. Project Risk Profile EXAMPLE'!$H48,Options!$B$1:$F$1,0)),"")</f>
        <v/>
      </c>
      <c r="J48" s="196"/>
    </row>
    <row r="49" spans="2:10" x14ac:dyDescent="0.25">
      <c r="B49" s="196"/>
      <c r="C49" s="196"/>
      <c r="D49" s="196"/>
      <c r="E49" s="196"/>
      <c r="F49" s="196"/>
      <c r="G49" s="196"/>
      <c r="H49" s="196"/>
      <c r="I49" s="87" t="str">
        <f>_xlfn.IFNA(INDEX(Options!$B$2:$F$6,MATCH($G49,Options!$A$2:$A$6,0),MATCH('5. Project Risk Profile EXAMPLE'!$H49,Options!$B$1:$F$1,0)),"")</f>
        <v/>
      </c>
      <c r="J49" s="196"/>
    </row>
    <row r="50" spans="2:10" x14ac:dyDescent="0.25">
      <c r="B50" s="196"/>
      <c r="C50" s="196"/>
      <c r="D50" s="196"/>
      <c r="E50" s="196"/>
      <c r="F50" s="196"/>
      <c r="G50" s="196"/>
      <c r="H50" s="196"/>
      <c r="I50" s="87" t="str">
        <f>_xlfn.IFNA(INDEX(Options!$B$2:$F$6,MATCH($G50,Options!$A$2:$A$6,0),MATCH('5. Project Risk Profile EXAMPLE'!$H50,Options!$B$1:$F$1,0)),"")</f>
        <v/>
      </c>
      <c r="J50" s="196"/>
    </row>
    <row r="51" spans="2:10" x14ac:dyDescent="0.25">
      <c r="B51" s="196"/>
      <c r="C51" s="196"/>
      <c r="D51" s="196"/>
      <c r="E51" s="196"/>
      <c r="F51" s="196"/>
      <c r="G51" s="196"/>
      <c r="H51" s="196"/>
      <c r="I51" s="87" t="str">
        <f>_xlfn.IFNA(INDEX(Options!$B$2:$F$6,MATCH($G51,Options!$A$2:$A$6,0),MATCH('5. Project Risk Profile EXAMPLE'!$H51,Options!$B$1:$F$1,0)),"")</f>
        <v/>
      </c>
      <c r="J51" s="196"/>
    </row>
    <row r="52" spans="2:10" x14ac:dyDescent="0.25">
      <c r="B52" s="196"/>
      <c r="C52" s="196"/>
      <c r="D52" s="196"/>
      <c r="E52" s="196"/>
      <c r="F52" s="196"/>
      <c r="G52" s="196"/>
      <c r="H52" s="196"/>
      <c r="I52" s="87" t="str">
        <f>_xlfn.IFNA(INDEX(Options!$B$2:$F$6,MATCH($G52,Options!$A$2:$A$6,0),MATCH('5. Project Risk Profile EXAMPLE'!$H52,Options!$B$1:$F$1,0)),"")</f>
        <v/>
      </c>
      <c r="J52" s="196"/>
    </row>
    <row r="53" spans="2:10" x14ac:dyDescent="0.25">
      <c r="B53" s="196"/>
      <c r="C53" s="196"/>
      <c r="D53" s="196"/>
      <c r="E53" s="196"/>
      <c r="F53" s="196"/>
      <c r="G53" s="196"/>
      <c r="H53" s="196"/>
      <c r="I53" s="87" t="str">
        <f>_xlfn.IFNA(INDEX(Options!$B$2:$F$6,MATCH($G53,Options!$A$2:$A$6,0),MATCH('5. Project Risk Profile EXAMPLE'!$H53,Options!$B$1:$F$1,0)),"")</f>
        <v/>
      </c>
      <c r="J53" s="196"/>
    </row>
    <row r="54" spans="2:10" x14ac:dyDescent="0.25">
      <c r="B54" s="196"/>
      <c r="C54" s="196"/>
      <c r="D54" s="196"/>
      <c r="E54" s="196"/>
      <c r="F54" s="196"/>
      <c r="G54" s="196"/>
      <c r="H54" s="196"/>
      <c r="I54" s="87" t="str">
        <f>_xlfn.IFNA(INDEX(Options!$B$2:$F$6,MATCH($G54,Options!$A$2:$A$6,0),MATCH('5. Project Risk Profile EXAMPLE'!$H54,Options!$B$1:$F$1,0)),"")</f>
        <v/>
      </c>
      <c r="J54" s="196"/>
    </row>
    <row r="55" spans="2:10" x14ac:dyDescent="0.25">
      <c r="B55" s="196"/>
      <c r="C55" s="196"/>
      <c r="D55" s="196"/>
      <c r="E55" s="196"/>
      <c r="F55" s="196"/>
      <c r="G55" s="196"/>
      <c r="H55" s="196"/>
      <c r="I55" s="87" t="str">
        <f>_xlfn.IFNA(INDEX(Options!$B$2:$F$6,MATCH($G55,Options!$A$2:$A$6,0),MATCH('5. Project Risk Profile EXAMPLE'!$H55,Options!$B$1:$F$1,0)),"")</f>
        <v/>
      </c>
      <c r="J55" s="196"/>
    </row>
    <row r="56" spans="2:10" x14ac:dyDescent="0.25">
      <c r="B56" s="196"/>
      <c r="C56" s="196"/>
      <c r="D56" s="196"/>
      <c r="E56" s="196"/>
      <c r="F56" s="196"/>
      <c r="G56" s="196"/>
      <c r="H56" s="196"/>
      <c r="I56" s="87" t="str">
        <f>_xlfn.IFNA(INDEX(Options!$B$2:$F$6,MATCH($G56,Options!$A$2:$A$6,0),MATCH('5. Project Risk Profile EXAMPLE'!$H56,Options!$B$1:$F$1,0)),"")</f>
        <v/>
      </c>
      <c r="J56" s="196"/>
    </row>
    <row r="57" spans="2:10" x14ac:dyDescent="0.25">
      <c r="B57" s="196"/>
      <c r="C57" s="196"/>
      <c r="D57" s="196"/>
      <c r="E57" s="196"/>
      <c r="F57" s="196"/>
      <c r="G57" s="196"/>
      <c r="H57" s="196"/>
      <c r="I57" s="87" t="str">
        <f>_xlfn.IFNA(INDEX(Options!$B$2:$F$6,MATCH($G57,Options!$A$2:$A$6,0),MATCH('5. Project Risk Profile EXAMPLE'!$H57,Options!$B$1:$F$1,0)),"")</f>
        <v/>
      </c>
      <c r="J57" s="196"/>
    </row>
    <row r="58" spans="2:10" x14ac:dyDescent="0.25">
      <c r="B58" s="196"/>
      <c r="C58" s="196"/>
      <c r="D58" s="196"/>
      <c r="E58" s="196"/>
      <c r="F58" s="196"/>
      <c r="G58" s="196"/>
      <c r="H58" s="196"/>
      <c r="I58" s="87" t="str">
        <f>_xlfn.IFNA(INDEX(Options!$B$2:$F$6,MATCH($G58,Options!$A$2:$A$6,0),MATCH('5. Project Risk Profile EXAMPLE'!$H58,Options!$B$1:$F$1,0)),"")</f>
        <v/>
      </c>
      <c r="J58" s="196"/>
    </row>
    <row r="59" spans="2:10" x14ac:dyDescent="0.25">
      <c r="B59" s="196"/>
      <c r="C59" s="196"/>
      <c r="D59" s="196"/>
      <c r="E59" s="196"/>
      <c r="F59" s="196"/>
      <c r="G59" s="196"/>
      <c r="H59" s="196"/>
      <c r="I59" s="87" t="str">
        <f>_xlfn.IFNA(INDEX(Options!$B$2:$F$6,MATCH($G59,Options!$A$2:$A$6,0),MATCH('5. Project Risk Profile EXAMPLE'!$H59,Options!$B$1:$F$1,0)),"")</f>
        <v/>
      </c>
      <c r="J59" s="196"/>
    </row>
    <row r="60" spans="2:10" x14ac:dyDescent="0.25">
      <c r="B60" s="196"/>
      <c r="C60" s="196"/>
      <c r="D60" s="196"/>
      <c r="E60" s="196"/>
      <c r="F60" s="196"/>
      <c r="G60" s="196"/>
      <c r="H60" s="196"/>
      <c r="I60" s="87" t="str">
        <f>_xlfn.IFNA(INDEX(Options!$B$2:$F$6,MATCH($G60,Options!$A$2:$A$6,0),MATCH('5. Project Risk Profile EXAMPLE'!$H60,Options!$B$1:$F$1,0)),"")</f>
        <v/>
      </c>
      <c r="J60" s="196"/>
    </row>
    <row r="61" spans="2:10" x14ac:dyDescent="0.25">
      <c r="B61" s="196"/>
      <c r="C61" s="196"/>
      <c r="D61" s="196"/>
      <c r="E61" s="196"/>
      <c r="F61" s="196"/>
      <c r="G61" s="196"/>
      <c r="H61" s="196"/>
      <c r="I61" s="87" t="str">
        <f>_xlfn.IFNA(INDEX(Options!$B$2:$F$6,MATCH($G61,Options!$A$2:$A$6,0),MATCH('5. Project Risk Profile EXAMPLE'!$H61,Options!$B$1:$F$1,0)),"")</f>
        <v/>
      </c>
      <c r="J61" s="196"/>
    </row>
    <row r="62" spans="2:10" x14ac:dyDescent="0.25">
      <c r="B62" s="196"/>
      <c r="C62" s="196"/>
      <c r="D62" s="196"/>
      <c r="E62" s="196"/>
      <c r="F62" s="196"/>
      <c r="G62" s="196"/>
      <c r="H62" s="196"/>
      <c r="I62" s="87" t="str">
        <f>_xlfn.IFNA(INDEX(Options!$B$2:$F$6,MATCH($G62,Options!$A$2:$A$6,0),MATCH('5. Project Risk Profile EXAMPLE'!$H62,Options!$B$1:$F$1,0)),"")</f>
        <v/>
      </c>
      <c r="J62" s="196"/>
    </row>
    <row r="63" spans="2:10" x14ac:dyDescent="0.25">
      <c r="B63" s="196"/>
      <c r="C63" s="196"/>
      <c r="D63" s="196"/>
      <c r="E63" s="196"/>
      <c r="F63" s="196"/>
      <c r="G63" s="196"/>
      <c r="H63" s="196"/>
      <c r="I63" s="87" t="str">
        <f>_xlfn.IFNA(INDEX(Options!$B$2:$F$6,MATCH($G63,Options!$A$2:$A$6,0),MATCH('5. Project Risk Profile EXAMPLE'!$H63,Options!$B$1:$F$1,0)),"")</f>
        <v/>
      </c>
      <c r="J63" s="196"/>
    </row>
    <row r="64" spans="2:10" x14ac:dyDescent="0.25">
      <c r="B64" s="196"/>
      <c r="C64" s="196"/>
      <c r="D64" s="196"/>
      <c r="E64" s="196"/>
      <c r="F64" s="196"/>
      <c r="G64" s="196"/>
      <c r="H64" s="196"/>
      <c r="I64" s="87" t="str">
        <f>_xlfn.IFNA(INDEX(Options!$B$2:$F$6,MATCH($G64,Options!$A$2:$A$6,0),MATCH('5. Project Risk Profile EXAMPLE'!$H64,Options!$B$1:$F$1,0)),"")</f>
        <v/>
      </c>
      <c r="J64" s="196"/>
    </row>
    <row r="65" spans="2:10" x14ac:dyDescent="0.25">
      <c r="B65" s="196"/>
      <c r="C65" s="196"/>
      <c r="D65" s="196"/>
      <c r="E65" s="196"/>
      <c r="F65" s="196"/>
      <c r="G65" s="196"/>
      <c r="H65" s="196"/>
      <c r="I65" s="87" t="str">
        <f>_xlfn.IFNA(INDEX(Options!$B$2:$F$6,MATCH($G65,Options!$A$2:$A$6,0),MATCH('5. Project Risk Profile EXAMPLE'!$H65,Options!$B$1:$F$1,0)),"")</f>
        <v/>
      </c>
      <c r="J65" s="196"/>
    </row>
    <row r="66" spans="2:10" x14ac:dyDescent="0.25">
      <c r="B66" s="196"/>
      <c r="C66" s="196"/>
      <c r="D66" s="196"/>
      <c r="E66" s="196"/>
      <c r="F66" s="196"/>
      <c r="G66" s="196"/>
      <c r="H66" s="196"/>
      <c r="I66" s="87" t="str">
        <f>_xlfn.IFNA(INDEX(Options!$B$2:$F$6,MATCH($G66,Options!$A$2:$A$6,0),MATCH('5. Project Risk Profile EXAMPLE'!$H66,Options!$B$1:$F$1,0)),"")</f>
        <v/>
      </c>
      <c r="J66" s="196"/>
    </row>
    <row r="67" spans="2:10" x14ac:dyDescent="0.25">
      <c r="B67" s="196"/>
      <c r="C67" s="196"/>
      <c r="D67" s="196"/>
      <c r="E67" s="196"/>
      <c r="F67" s="196"/>
      <c r="G67" s="196"/>
      <c r="H67" s="196"/>
      <c r="I67" s="87" t="str">
        <f>_xlfn.IFNA(INDEX(Options!$B$2:$F$6,MATCH($G67,Options!$A$2:$A$6,0),MATCH('5. Project Risk Profile EXAMPLE'!$H67,Options!$B$1:$F$1,0)),"")</f>
        <v/>
      </c>
      <c r="J67" s="196"/>
    </row>
    <row r="68" spans="2:10" x14ac:dyDescent="0.25">
      <c r="B68" s="196"/>
      <c r="C68" s="196"/>
      <c r="D68" s="196"/>
      <c r="E68" s="196"/>
      <c r="F68" s="196"/>
      <c r="G68" s="196"/>
      <c r="H68" s="196"/>
      <c r="I68" s="87" t="str">
        <f>_xlfn.IFNA(INDEX(Options!$B$2:$F$6,MATCH($G68,Options!$A$2:$A$6,0),MATCH('5. Project Risk Profile EXAMPLE'!$H68,Options!$B$1:$F$1,0)),"")</f>
        <v/>
      </c>
      <c r="J68" s="196"/>
    </row>
    <row r="69" spans="2:10" x14ac:dyDescent="0.25">
      <c r="B69" s="196"/>
      <c r="C69" s="196"/>
      <c r="D69" s="196"/>
      <c r="E69" s="196"/>
      <c r="F69" s="196"/>
      <c r="G69" s="196"/>
      <c r="H69" s="196"/>
      <c r="I69" s="87" t="str">
        <f>_xlfn.IFNA(INDEX(Options!$B$2:$F$6,MATCH($G69,Options!$A$2:$A$6,0),MATCH('5. Project Risk Profile EXAMPLE'!$H69,Options!$B$1:$F$1,0)),"")</f>
        <v/>
      </c>
      <c r="J69" s="196"/>
    </row>
    <row r="70" spans="2:10" x14ac:dyDescent="0.25">
      <c r="B70" s="196"/>
      <c r="C70" s="196"/>
      <c r="D70" s="196"/>
      <c r="E70" s="196"/>
      <c r="F70" s="196"/>
      <c r="G70" s="196"/>
      <c r="H70" s="196"/>
      <c r="I70" s="87" t="str">
        <f>_xlfn.IFNA(INDEX(Options!$B$2:$F$6,MATCH($G70,Options!$A$2:$A$6,0),MATCH('5. Project Risk Profile EXAMPLE'!$H70,Options!$B$1:$F$1,0)),"")</f>
        <v/>
      </c>
      <c r="J70" s="196"/>
    </row>
    <row r="71" spans="2:10" x14ac:dyDescent="0.25">
      <c r="B71" s="196"/>
      <c r="C71" s="196"/>
      <c r="D71" s="196"/>
      <c r="E71" s="196"/>
      <c r="F71" s="196"/>
      <c r="G71" s="196"/>
      <c r="H71" s="196"/>
      <c r="I71" s="87" t="str">
        <f>_xlfn.IFNA(INDEX(Options!$B$2:$F$6,MATCH($G71,Options!$A$2:$A$6,0),MATCH('5. Project Risk Profile EXAMPLE'!$H71,Options!$B$1:$F$1,0)),"")</f>
        <v/>
      </c>
      <c r="J71" s="196"/>
    </row>
    <row r="72" spans="2:10" x14ac:dyDescent="0.25">
      <c r="B72" s="196"/>
      <c r="C72" s="196"/>
      <c r="D72" s="196"/>
      <c r="E72" s="196"/>
      <c r="F72" s="196"/>
      <c r="G72" s="196"/>
      <c r="H72" s="196"/>
      <c r="I72" s="87" t="str">
        <f>_xlfn.IFNA(INDEX(Options!$B$2:$F$6,MATCH($G72,Options!$A$2:$A$6,0),MATCH('5. Project Risk Profile EXAMPLE'!$H72,Options!$B$1:$F$1,0)),"")</f>
        <v/>
      </c>
      <c r="J72" s="196"/>
    </row>
    <row r="73" spans="2:10" x14ac:dyDescent="0.25">
      <c r="B73" s="196"/>
      <c r="C73" s="196"/>
      <c r="D73" s="196"/>
      <c r="E73" s="196"/>
      <c r="F73" s="196"/>
      <c r="G73" s="196"/>
      <c r="H73" s="196"/>
      <c r="I73" s="87" t="str">
        <f>_xlfn.IFNA(INDEX(Options!$B$2:$F$6,MATCH($G73,Options!$A$2:$A$6,0),MATCH('5. Project Risk Profile EXAMPLE'!$H73,Options!$B$1:$F$1,0)),"")</f>
        <v/>
      </c>
      <c r="J73" s="196"/>
    </row>
    <row r="74" spans="2:10" x14ac:dyDescent="0.25">
      <c r="B74" s="196"/>
      <c r="C74" s="196"/>
      <c r="D74" s="196"/>
      <c r="E74" s="196"/>
      <c r="F74" s="196"/>
      <c r="G74" s="196"/>
      <c r="H74" s="196"/>
      <c r="I74" s="87" t="str">
        <f>_xlfn.IFNA(INDEX(Options!$B$2:$F$6,MATCH($G74,Options!$A$2:$A$6,0),MATCH('5. Project Risk Profile EXAMPLE'!$H74,Options!$B$1:$F$1,0)),"")</f>
        <v/>
      </c>
      <c r="J74" s="196"/>
    </row>
    <row r="75" spans="2:10" x14ac:dyDescent="0.25">
      <c r="B75" s="196"/>
      <c r="C75" s="196"/>
      <c r="D75" s="196"/>
      <c r="E75" s="196"/>
      <c r="F75" s="196"/>
      <c r="G75" s="196"/>
      <c r="H75" s="196"/>
      <c r="I75" s="87" t="str">
        <f>_xlfn.IFNA(INDEX(Options!$B$2:$F$6,MATCH($G75,Options!$A$2:$A$6,0),MATCH('5. Project Risk Profile EXAMPLE'!$H75,Options!$B$1:$F$1,0)),"")</f>
        <v/>
      </c>
      <c r="J75" s="196"/>
    </row>
    <row r="76" spans="2:10" x14ac:dyDescent="0.25">
      <c r="B76" s="196"/>
      <c r="C76" s="196"/>
      <c r="D76" s="196"/>
      <c r="E76" s="196"/>
      <c r="F76" s="196"/>
      <c r="G76" s="196"/>
      <c r="H76" s="196"/>
      <c r="I76" s="87" t="str">
        <f>_xlfn.IFNA(INDEX(Options!$B$2:$F$6,MATCH($G76,Options!$A$2:$A$6,0),MATCH('5. Project Risk Profile EXAMPLE'!$H76,Options!$B$1:$F$1,0)),"")</f>
        <v/>
      </c>
      <c r="J76" s="196"/>
    </row>
    <row r="77" spans="2:10" x14ac:dyDescent="0.25">
      <c r="B77" s="196"/>
      <c r="C77" s="196"/>
      <c r="D77" s="196"/>
      <c r="E77" s="196"/>
      <c r="F77" s="196"/>
      <c r="G77" s="196"/>
      <c r="H77" s="196"/>
      <c r="I77" s="87" t="str">
        <f>_xlfn.IFNA(INDEX(Options!$B$2:$F$6,MATCH($G77,Options!$A$2:$A$6,0),MATCH('5. Project Risk Profile EXAMPLE'!$H77,Options!$B$1:$F$1,0)),"")</f>
        <v/>
      </c>
      <c r="J77" s="196"/>
    </row>
    <row r="78" spans="2:10" x14ac:dyDescent="0.25">
      <c r="B78" s="196"/>
      <c r="C78" s="196"/>
      <c r="D78" s="196"/>
      <c r="E78" s="196"/>
      <c r="F78" s="196"/>
      <c r="G78" s="196"/>
      <c r="H78" s="196"/>
      <c r="I78" s="87" t="str">
        <f>_xlfn.IFNA(INDEX(Options!$B$2:$F$6,MATCH($G78,Options!$A$2:$A$6,0),MATCH('5. Project Risk Profile EXAMPLE'!$H78,Options!$B$1:$F$1,0)),"")</f>
        <v/>
      </c>
      <c r="J78" s="196"/>
    </row>
    <row r="79" spans="2:10" x14ac:dyDescent="0.25">
      <c r="B79" s="196"/>
      <c r="C79" s="196"/>
      <c r="D79" s="196"/>
      <c r="E79" s="196"/>
      <c r="F79" s="196"/>
      <c r="G79" s="196"/>
      <c r="H79" s="196"/>
      <c r="I79" s="87" t="str">
        <f>_xlfn.IFNA(INDEX(Options!$B$2:$F$6,MATCH($G79,Options!$A$2:$A$6,0),MATCH('5. Project Risk Profile EXAMPLE'!$H79,Options!$B$1:$F$1,0)),"")</f>
        <v/>
      </c>
      <c r="J79" s="196"/>
    </row>
    <row r="80" spans="2:10" x14ac:dyDescent="0.25">
      <c r="B80" s="196"/>
      <c r="C80" s="196"/>
      <c r="D80" s="196"/>
      <c r="E80" s="196"/>
      <c r="F80" s="196"/>
      <c r="G80" s="196"/>
      <c r="H80" s="196"/>
      <c r="I80" s="87" t="str">
        <f>_xlfn.IFNA(INDEX(Options!$B$2:$F$6,MATCH($G80,Options!$A$2:$A$6,0),MATCH('5. Project Risk Profile EXAMPLE'!$H80,Options!$B$1:$F$1,0)),"")</f>
        <v/>
      </c>
      <c r="J80" s="196"/>
    </row>
    <row r="81" spans="2:10" x14ac:dyDescent="0.25">
      <c r="B81" s="196"/>
      <c r="C81" s="196"/>
      <c r="D81" s="196"/>
      <c r="E81" s="196"/>
      <c r="F81" s="196"/>
      <c r="G81" s="196"/>
      <c r="H81" s="196"/>
      <c r="I81" s="87" t="str">
        <f>_xlfn.IFNA(INDEX(Options!$B$2:$F$6,MATCH($G81,Options!$A$2:$A$6,0),MATCH('5. Project Risk Profile EXAMPLE'!$H81,Options!$B$1:$F$1,0)),"")</f>
        <v/>
      </c>
      <c r="J81" s="196"/>
    </row>
    <row r="82" spans="2:10" x14ac:dyDescent="0.25">
      <c r="B82" s="196"/>
      <c r="C82" s="196"/>
      <c r="D82" s="196"/>
      <c r="E82" s="196"/>
      <c r="F82" s="196"/>
      <c r="G82" s="196"/>
      <c r="H82" s="196"/>
      <c r="I82" s="87" t="str">
        <f>_xlfn.IFNA(INDEX(Options!$B$2:$F$6,MATCH($G82,Options!$A$2:$A$6,0),MATCH('5. Project Risk Profile EXAMPLE'!$H82,Options!$B$1:$F$1,0)),"")</f>
        <v/>
      </c>
      <c r="J82" s="196"/>
    </row>
    <row r="83" spans="2:10" x14ac:dyDescent="0.25">
      <c r="B83" s="196"/>
      <c r="C83" s="196"/>
      <c r="D83" s="196"/>
      <c r="E83" s="196"/>
      <c r="F83" s="196"/>
      <c r="G83" s="196"/>
      <c r="H83" s="196"/>
      <c r="I83" s="87" t="str">
        <f>_xlfn.IFNA(INDEX(Options!$B$2:$F$6,MATCH($G83,Options!$A$2:$A$6,0),MATCH('5. Project Risk Profile EXAMPLE'!$H83,Options!$B$1:$F$1,0)),"")</f>
        <v/>
      </c>
      <c r="J83" s="196"/>
    </row>
    <row r="84" spans="2:10" x14ac:dyDescent="0.25">
      <c r="B84" s="196"/>
      <c r="C84" s="196"/>
      <c r="D84" s="196"/>
      <c r="E84" s="196"/>
      <c r="F84" s="196"/>
      <c r="G84" s="196"/>
      <c r="H84" s="196"/>
      <c r="I84" s="87" t="str">
        <f>_xlfn.IFNA(INDEX(Options!$B$2:$F$6,MATCH($G84,Options!$A$2:$A$6,0),MATCH('5. Project Risk Profile EXAMPLE'!$H84,Options!$B$1:$F$1,0)),"")</f>
        <v/>
      </c>
      <c r="J84" s="196"/>
    </row>
    <row r="85" spans="2:10" x14ac:dyDescent="0.25">
      <c r="B85" s="196"/>
      <c r="C85" s="196"/>
      <c r="D85" s="196"/>
      <c r="E85" s="196"/>
      <c r="F85" s="196"/>
      <c r="G85" s="196"/>
      <c r="H85" s="196"/>
      <c r="I85" s="87" t="str">
        <f>_xlfn.IFNA(INDEX(Options!$B$2:$F$6,MATCH($G85,Options!$A$2:$A$6,0),MATCH('5. Project Risk Profile EXAMPLE'!$H85,Options!$B$1:$F$1,0)),"")</f>
        <v/>
      </c>
      <c r="J85" s="196"/>
    </row>
    <row r="86" spans="2:10" x14ac:dyDescent="0.25">
      <c r="B86" s="196"/>
      <c r="C86" s="196"/>
      <c r="D86" s="196"/>
      <c r="E86" s="196"/>
      <c r="F86" s="196"/>
      <c r="G86" s="196"/>
      <c r="H86" s="196"/>
      <c r="I86" s="87" t="str">
        <f>_xlfn.IFNA(INDEX(Options!$B$2:$F$6,MATCH($G86,Options!$A$2:$A$6,0),MATCH('5. Project Risk Profile EXAMPLE'!$H86,Options!$B$1:$F$1,0)),"")</f>
        <v/>
      </c>
      <c r="J86" s="196"/>
    </row>
    <row r="87" spans="2:10" x14ac:dyDescent="0.25">
      <c r="B87" s="196"/>
      <c r="C87" s="196"/>
      <c r="D87" s="196"/>
      <c r="E87" s="196"/>
      <c r="F87" s="196"/>
      <c r="G87" s="196"/>
      <c r="H87" s="196"/>
      <c r="I87" s="87" t="str">
        <f>_xlfn.IFNA(INDEX(Options!$B$2:$F$6,MATCH($G87,Options!$A$2:$A$6,0),MATCH('5. Project Risk Profile EXAMPLE'!$H87,Options!$B$1:$F$1,0)),"")</f>
        <v/>
      </c>
      <c r="J87" s="196"/>
    </row>
    <row r="88" spans="2:10" x14ac:dyDescent="0.25">
      <c r="B88" s="196"/>
      <c r="C88" s="196"/>
      <c r="D88" s="196"/>
      <c r="E88" s="196"/>
      <c r="F88" s="196"/>
      <c r="G88" s="196"/>
      <c r="H88" s="196"/>
      <c r="I88" s="87" t="str">
        <f>_xlfn.IFNA(INDEX(Options!$B$2:$F$6,MATCH($G88,Options!$A$2:$A$6,0),MATCH('5. Project Risk Profile EXAMPLE'!$H88,Options!$B$1:$F$1,0)),"")</f>
        <v/>
      </c>
      <c r="J88" s="196"/>
    </row>
    <row r="89" spans="2:10" x14ac:dyDescent="0.25">
      <c r="B89" s="196"/>
      <c r="C89" s="196"/>
      <c r="D89" s="196"/>
      <c r="E89" s="196"/>
      <c r="F89" s="196"/>
      <c r="G89" s="196"/>
      <c r="H89" s="196"/>
      <c r="I89" s="87" t="str">
        <f>_xlfn.IFNA(INDEX(Options!$B$2:$F$6,MATCH($G89,Options!$A$2:$A$6,0),MATCH('5. Project Risk Profile EXAMPLE'!$H89,Options!$B$1:$F$1,0)),"")</f>
        <v/>
      </c>
      <c r="J89" s="196"/>
    </row>
    <row r="90" spans="2:10" x14ac:dyDescent="0.25">
      <c r="B90" s="196"/>
      <c r="C90" s="196"/>
      <c r="D90" s="196"/>
      <c r="E90" s="196"/>
      <c r="F90" s="196"/>
      <c r="G90" s="196"/>
      <c r="H90" s="196"/>
      <c r="I90" s="87" t="str">
        <f>_xlfn.IFNA(INDEX(Options!$B$2:$F$6,MATCH($G90,Options!$A$2:$A$6,0),MATCH('5. Project Risk Profile EXAMPLE'!$H90,Options!$B$1:$F$1,0)),"")</f>
        <v/>
      </c>
      <c r="J90" s="196"/>
    </row>
    <row r="91" spans="2:10" x14ac:dyDescent="0.25">
      <c r="B91" s="196"/>
      <c r="C91" s="196"/>
      <c r="D91" s="196"/>
      <c r="E91" s="196"/>
      <c r="F91" s="196"/>
      <c r="G91" s="196"/>
      <c r="H91" s="196"/>
      <c r="I91" s="87" t="str">
        <f>_xlfn.IFNA(INDEX(Options!$B$2:$F$6,MATCH($G91,Options!$A$2:$A$6,0),MATCH('5. Project Risk Profile EXAMPLE'!$H91,Options!$B$1:$F$1,0)),"")</f>
        <v/>
      </c>
      <c r="J91" s="196"/>
    </row>
    <row r="92" spans="2:10" x14ac:dyDescent="0.25">
      <c r="B92" s="196"/>
      <c r="C92" s="196"/>
      <c r="D92" s="196"/>
      <c r="E92" s="196"/>
      <c r="F92" s="196"/>
      <c r="G92" s="196"/>
      <c r="H92" s="196"/>
      <c r="I92" s="87" t="str">
        <f>_xlfn.IFNA(INDEX(Options!$B$2:$F$6,MATCH($G92,Options!$A$2:$A$6,0),MATCH('5. Project Risk Profile EXAMPLE'!$H92,Options!$B$1:$F$1,0)),"")</f>
        <v/>
      </c>
      <c r="J92" s="196"/>
    </row>
    <row r="93" spans="2:10" x14ac:dyDescent="0.25">
      <c r="B93" s="196"/>
      <c r="C93" s="196"/>
      <c r="D93" s="196"/>
      <c r="E93" s="196"/>
      <c r="F93" s="196"/>
      <c r="G93" s="196"/>
      <c r="H93" s="196"/>
      <c r="I93" s="87" t="str">
        <f>_xlfn.IFNA(INDEX(Options!$B$2:$F$6,MATCH($G93,Options!$A$2:$A$6,0),MATCH('5. Project Risk Profile EXAMPLE'!$H93,Options!$B$1:$F$1,0)),"")</f>
        <v/>
      </c>
      <c r="J93" s="196"/>
    </row>
    <row r="94" spans="2:10" x14ac:dyDescent="0.25">
      <c r="B94" s="196"/>
      <c r="C94" s="196"/>
      <c r="D94" s="196"/>
      <c r="E94" s="196"/>
      <c r="F94" s="196"/>
      <c r="G94" s="196"/>
      <c r="H94" s="196"/>
      <c r="I94" s="87" t="str">
        <f>_xlfn.IFNA(INDEX(Options!$B$2:$F$6,MATCH($G94,Options!$A$2:$A$6,0),MATCH('5. Project Risk Profile EXAMPLE'!$H94,Options!$B$1:$F$1,0)),"")</f>
        <v/>
      </c>
      <c r="J94" s="196"/>
    </row>
    <row r="95" spans="2:10" x14ac:dyDescent="0.25">
      <c r="B95" s="196"/>
      <c r="C95" s="196"/>
      <c r="D95" s="196"/>
      <c r="E95" s="196"/>
      <c r="F95" s="196"/>
      <c r="G95" s="196"/>
      <c r="H95" s="196"/>
      <c r="I95" s="87" t="str">
        <f>_xlfn.IFNA(INDEX(Options!$B$2:$F$6,MATCH($G95,Options!$A$2:$A$6,0),MATCH('5. Project Risk Profile EXAMPLE'!$H95,Options!$B$1:$F$1,0)),"")</f>
        <v/>
      </c>
      <c r="J95" s="196"/>
    </row>
    <row r="96" spans="2:10" x14ac:dyDescent="0.25">
      <c r="B96" s="196"/>
      <c r="C96" s="196"/>
      <c r="D96" s="196"/>
      <c r="E96" s="196"/>
      <c r="F96" s="196"/>
      <c r="G96" s="196"/>
      <c r="H96" s="196"/>
      <c r="I96" s="87" t="str">
        <f>_xlfn.IFNA(INDEX(Options!$B$2:$F$6,MATCH($G96,Options!$A$2:$A$6,0),MATCH('5. Project Risk Profile EXAMPLE'!$H96,Options!$B$1:$F$1,0)),"")</f>
        <v/>
      </c>
      <c r="J96" s="196"/>
    </row>
    <row r="97" spans="2:10" x14ac:dyDescent="0.25">
      <c r="B97" s="196"/>
      <c r="C97" s="196"/>
      <c r="D97" s="196"/>
      <c r="E97" s="196"/>
      <c r="F97" s="196"/>
      <c r="G97" s="196"/>
      <c r="H97" s="196"/>
      <c r="I97" s="87" t="str">
        <f>_xlfn.IFNA(INDEX(Options!$B$2:$F$6,MATCH($G97,Options!$A$2:$A$6,0),MATCH('5. Project Risk Profile EXAMPLE'!$H97,Options!$B$1:$F$1,0)),"")</f>
        <v/>
      </c>
      <c r="J97" s="196"/>
    </row>
    <row r="98" spans="2:10" x14ac:dyDescent="0.25">
      <c r="B98" s="196"/>
      <c r="C98" s="196"/>
      <c r="D98" s="196"/>
      <c r="E98" s="196"/>
      <c r="F98" s="196"/>
      <c r="G98" s="196"/>
      <c r="H98" s="196"/>
      <c r="I98" s="87" t="str">
        <f>_xlfn.IFNA(INDEX(Options!$B$2:$F$6,MATCH($G98,Options!$A$2:$A$6,0),MATCH('5. Project Risk Profile EXAMPLE'!$H98,Options!$B$1:$F$1,0)),"")</f>
        <v/>
      </c>
      <c r="J98" s="196"/>
    </row>
    <row r="99" spans="2:10" x14ac:dyDescent="0.25">
      <c r="B99" s="196"/>
      <c r="C99" s="196"/>
      <c r="D99" s="196"/>
      <c r="E99" s="196"/>
      <c r="F99" s="196"/>
      <c r="G99" s="196"/>
      <c r="H99" s="196"/>
      <c r="I99" s="87" t="str">
        <f>_xlfn.IFNA(INDEX(Options!$B$2:$F$6,MATCH($G99,Options!$A$2:$A$6,0),MATCH('5. Project Risk Profile EXAMPLE'!$H99,Options!$B$1:$F$1,0)),"")</f>
        <v/>
      </c>
      <c r="J99" s="196"/>
    </row>
    <row r="100" spans="2:10" x14ac:dyDescent="0.25">
      <c r="B100" s="196"/>
      <c r="C100" s="196"/>
      <c r="D100" s="196"/>
      <c r="E100" s="196"/>
      <c r="F100" s="196"/>
      <c r="G100" s="196"/>
      <c r="H100" s="196"/>
      <c r="I100" s="87" t="str">
        <f>_xlfn.IFNA(INDEX(Options!$B$2:$F$6,MATCH($G100,Options!$A$2:$A$6,0),MATCH('5. Project Risk Profile EXAMPLE'!$H100,Options!$B$1:$F$1,0)),"")</f>
        <v/>
      </c>
      <c r="J100" s="196"/>
    </row>
    <row r="101" spans="2:10" x14ac:dyDescent="0.25">
      <c r="B101" s="196"/>
      <c r="C101" s="196"/>
      <c r="D101" s="196"/>
      <c r="E101" s="196"/>
      <c r="F101" s="196"/>
      <c r="G101" s="196"/>
      <c r="H101" s="196"/>
      <c r="I101" s="87" t="str">
        <f>_xlfn.IFNA(INDEX(Options!$B$2:$F$6,MATCH($G101,Options!$A$2:$A$6,0),MATCH('5. Project Risk Profile EXAMPLE'!$H101,Options!$B$1:$F$1,0)),"")</f>
        <v/>
      </c>
      <c r="J101" s="196"/>
    </row>
    <row r="102" spans="2:10" x14ac:dyDescent="0.25">
      <c r="B102" s="196"/>
      <c r="C102" s="196"/>
      <c r="D102" s="196"/>
      <c r="E102" s="196"/>
      <c r="F102" s="196"/>
      <c r="G102" s="196"/>
      <c r="H102" s="196"/>
      <c r="I102" s="87" t="str">
        <f>_xlfn.IFNA(INDEX(Options!$B$2:$F$6,MATCH($G102,Options!$A$2:$A$6,0),MATCH('5. Project Risk Profile EXAMPLE'!$H102,Options!$B$1:$F$1,0)),"")</f>
        <v/>
      </c>
      <c r="J102" s="196"/>
    </row>
    <row r="103" spans="2:10" x14ac:dyDescent="0.25">
      <c r="B103" s="196"/>
      <c r="C103" s="196"/>
      <c r="D103" s="196"/>
      <c r="E103" s="196"/>
      <c r="F103" s="196"/>
      <c r="G103" s="196"/>
      <c r="H103" s="196"/>
      <c r="I103" s="87" t="str">
        <f>_xlfn.IFNA(INDEX(Options!$B$2:$F$6,MATCH($G103,Options!$A$2:$A$6,0),MATCH('5. Project Risk Profile EXAMPLE'!$H103,Options!$B$1:$F$1,0)),"")</f>
        <v/>
      </c>
      <c r="J103" s="196"/>
    </row>
    <row r="104" spans="2:10" x14ac:dyDescent="0.25">
      <c r="B104" s="196"/>
      <c r="C104" s="196"/>
      <c r="D104" s="196"/>
      <c r="E104" s="196"/>
      <c r="F104" s="196"/>
      <c r="G104" s="196"/>
      <c r="H104" s="196"/>
      <c r="I104" s="87" t="str">
        <f>_xlfn.IFNA(INDEX(Options!$B$2:$F$6,MATCH($G104,Options!$A$2:$A$6,0),MATCH('5. Project Risk Profile EXAMPLE'!$H104,Options!$B$1:$F$1,0)),"")</f>
        <v/>
      </c>
      <c r="J104" s="196"/>
    </row>
    <row r="105" spans="2:10" x14ac:dyDescent="0.25">
      <c r="B105" s="196"/>
      <c r="C105" s="196"/>
      <c r="D105" s="196"/>
      <c r="E105" s="196"/>
      <c r="F105" s="196"/>
      <c r="G105" s="196"/>
      <c r="H105" s="196"/>
      <c r="I105" s="87" t="str">
        <f>_xlfn.IFNA(INDEX(Options!$B$2:$F$6,MATCH($G105,Options!$A$2:$A$6,0),MATCH('5. Project Risk Profile EXAMPLE'!$H105,Options!$B$1:$F$1,0)),"")</f>
        <v/>
      </c>
      <c r="J105" s="196"/>
    </row>
    <row r="106" spans="2:10" x14ac:dyDescent="0.25">
      <c r="B106" s="196"/>
      <c r="C106" s="196"/>
      <c r="D106" s="196"/>
      <c r="E106" s="196"/>
      <c r="F106" s="196"/>
      <c r="G106" s="196"/>
      <c r="H106" s="196"/>
      <c r="I106" s="87" t="str">
        <f>_xlfn.IFNA(INDEX(Options!$B$2:$F$6,MATCH($G106,Options!$A$2:$A$6,0),MATCH('5. Project Risk Profile EXAMPLE'!$H106,Options!$B$1:$F$1,0)),"")</f>
        <v/>
      </c>
      <c r="J106" s="196"/>
    </row>
    <row r="107" spans="2:10" x14ac:dyDescent="0.25">
      <c r="B107" s="196"/>
      <c r="C107" s="196"/>
      <c r="D107" s="196"/>
      <c r="E107" s="196"/>
      <c r="F107" s="196"/>
      <c r="G107" s="196"/>
      <c r="H107" s="196"/>
      <c r="I107" s="87" t="str">
        <f>_xlfn.IFNA(INDEX(Options!$B$2:$F$6,MATCH($G107,Options!$A$2:$A$6,0),MATCH('5. Project Risk Profile EXAMPLE'!$H107,Options!$B$1:$F$1,0)),"")</f>
        <v/>
      </c>
      <c r="J107" s="196"/>
    </row>
    <row r="108" spans="2:10" x14ac:dyDescent="0.25">
      <c r="B108" s="196"/>
      <c r="C108" s="196"/>
      <c r="D108" s="196"/>
      <c r="E108" s="196"/>
      <c r="F108" s="196"/>
      <c r="G108" s="196"/>
      <c r="H108" s="196"/>
      <c r="I108" s="87" t="str">
        <f>_xlfn.IFNA(INDEX(Options!$B$2:$F$6,MATCH($G108,Options!$A$2:$A$6,0),MATCH('5. Project Risk Profile EXAMPLE'!$H108,Options!$B$1:$F$1,0)),"")</f>
        <v/>
      </c>
      <c r="J108" s="196"/>
    </row>
    <row r="109" spans="2:10" x14ac:dyDescent="0.25">
      <c r="B109" s="196"/>
      <c r="C109" s="196"/>
      <c r="D109" s="196"/>
      <c r="E109" s="196"/>
      <c r="F109" s="196"/>
      <c r="G109" s="196"/>
      <c r="H109" s="196"/>
      <c r="I109" s="87" t="str">
        <f>_xlfn.IFNA(INDEX(Options!$B$2:$F$6,MATCH($G109,Options!$A$2:$A$6,0),MATCH('5. Project Risk Profile EXAMPLE'!$H109,Options!$B$1:$F$1,0)),"")</f>
        <v/>
      </c>
      <c r="J109" s="196"/>
    </row>
    <row r="110" spans="2:10" x14ac:dyDescent="0.25">
      <c r="B110" s="196"/>
      <c r="C110" s="196"/>
      <c r="D110" s="196"/>
      <c r="E110" s="196"/>
      <c r="F110" s="196"/>
      <c r="G110" s="196"/>
      <c r="H110" s="196"/>
      <c r="I110" s="87" t="str">
        <f>_xlfn.IFNA(INDEX(Options!$B$2:$F$6,MATCH($G110,Options!$A$2:$A$6,0),MATCH('5. Project Risk Profile EXAMPLE'!$H110,Options!$B$1:$F$1,0)),"")</f>
        <v/>
      </c>
      <c r="J110" s="196"/>
    </row>
    <row r="111" spans="2:10" x14ac:dyDescent="0.25">
      <c r="B111" s="196"/>
      <c r="C111" s="196"/>
      <c r="D111" s="196"/>
      <c r="E111" s="196"/>
      <c r="F111" s="196"/>
      <c r="G111" s="196"/>
      <c r="H111" s="196"/>
      <c r="I111" s="87" t="str">
        <f>_xlfn.IFNA(INDEX(Options!$B$2:$F$6,MATCH($G111,Options!$A$2:$A$6,0),MATCH('5. Project Risk Profile EXAMPLE'!$H111,Options!$B$1:$F$1,0)),"")</f>
        <v/>
      </c>
      <c r="J111" s="196"/>
    </row>
    <row r="112" spans="2:10" x14ac:dyDescent="0.25">
      <c r="B112" s="196"/>
      <c r="C112" s="196"/>
      <c r="D112" s="196"/>
      <c r="E112" s="196"/>
      <c r="F112" s="196"/>
      <c r="G112" s="196"/>
      <c r="H112" s="196"/>
      <c r="I112" s="87" t="str">
        <f>_xlfn.IFNA(INDEX(Options!$B$2:$F$6,MATCH($G112,Options!$A$2:$A$6,0),MATCH('5. Project Risk Profile EXAMPLE'!$H112,Options!$B$1:$F$1,0)),"")</f>
        <v/>
      </c>
      <c r="J112" s="196"/>
    </row>
    <row r="113" spans="2:10" x14ac:dyDescent="0.25">
      <c r="B113" s="196"/>
      <c r="C113" s="196"/>
      <c r="D113" s="196"/>
      <c r="E113" s="196"/>
      <c r="F113" s="196"/>
      <c r="G113" s="196"/>
      <c r="H113" s="196"/>
      <c r="I113" s="87" t="str">
        <f>_xlfn.IFNA(INDEX(Options!$B$2:$F$6,MATCH($G113,Options!$A$2:$A$6,0),MATCH('5. Project Risk Profile EXAMPLE'!$H113,Options!$B$1:$F$1,0)),"")</f>
        <v/>
      </c>
      <c r="J113" s="196"/>
    </row>
    <row r="114" spans="2:10" x14ac:dyDescent="0.25">
      <c r="B114" s="196"/>
      <c r="C114" s="196"/>
      <c r="D114" s="196"/>
      <c r="E114" s="196"/>
      <c r="F114" s="196"/>
      <c r="G114" s="196"/>
      <c r="H114" s="196"/>
      <c r="I114" s="87" t="str">
        <f>_xlfn.IFNA(INDEX(Options!$B$2:$F$6,MATCH($G114,Options!$A$2:$A$6,0),MATCH('5. Project Risk Profile EXAMPLE'!$H114,Options!$B$1:$F$1,0)),"")</f>
        <v/>
      </c>
      <c r="J114" s="196"/>
    </row>
    <row r="115" spans="2:10" x14ac:dyDescent="0.25">
      <c r="B115" s="196"/>
      <c r="C115" s="196"/>
      <c r="D115" s="196"/>
      <c r="E115" s="196"/>
      <c r="F115" s="196"/>
      <c r="G115" s="196"/>
      <c r="H115" s="196"/>
      <c r="I115" s="87" t="str">
        <f>_xlfn.IFNA(INDEX(Options!$B$2:$F$6,MATCH($G115,Options!$A$2:$A$6,0),MATCH('5. Project Risk Profile EXAMPLE'!$H115,Options!$B$1:$F$1,0)),"")</f>
        <v/>
      </c>
      <c r="J115" s="196"/>
    </row>
    <row r="116" spans="2:10" x14ac:dyDescent="0.25">
      <c r="B116" s="196"/>
      <c r="C116" s="196"/>
      <c r="D116" s="196"/>
      <c r="E116" s="196"/>
      <c r="F116" s="196"/>
      <c r="G116" s="196"/>
      <c r="H116" s="196"/>
      <c r="I116" s="87" t="str">
        <f>_xlfn.IFNA(INDEX(Options!$B$2:$F$6,MATCH($G116,Options!$A$2:$A$6,0),MATCH('5. Project Risk Profile EXAMPLE'!$H116,Options!$B$1:$F$1,0)),"")</f>
        <v/>
      </c>
      <c r="J116" s="196"/>
    </row>
    <row r="117" spans="2:10" x14ac:dyDescent="0.25">
      <c r="B117" s="196"/>
      <c r="C117" s="196"/>
      <c r="D117" s="196"/>
      <c r="E117" s="196"/>
      <c r="F117" s="196"/>
      <c r="G117" s="196"/>
      <c r="H117" s="196"/>
      <c r="I117" s="87" t="str">
        <f>_xlfn.IFNA(INDEX(Options!$B$2:$F$6,MATCH($G117,Options!$A$2:$A$6,0),MATCH('5. Project Risk Profile EXAMPLE'!$H117,Options!$B$1:$F$1,0)),"")</f>
        <v/>
      </c>
      <c r="J117" s="196"/>
    </row>
    <row r="118" spans="2:10" x14ac:dyDescent="0.25">
      <c r="B118" s="196"/>
      <c r="C118" s="196"/>
      <c r="D118" s="196"/>
      <c r="E118" s="196"/>
      <c r="F118" s="196"/>
      <c r="G118" s="196"/>
      <c r="H118" s="196"/>
      <c r="I118" s="87" t="str">
        <f>_xlfn.IFNA(INDEX(Options!$B$2:$F$6,MATCH($G118,Options!$A$2:$A$6,0),MATCH('5. Project Risk Profile EXAMPLE'!$H118,Options!$B$1:$F$1,0)),"")</f>
        <v/>
      </c>
      <c r="J118" s="196"/>
    </row>
    <row r="119" spans="2:10" x14ac:dyDescent="0.25">
      <c r="B119" s="196"/>
      <c r="C119" s="196"/>
      <c r="D119" s="196"/>
      <c r="E119" s="196"/>
      <c r="F119" s="196"/>
      <c r="G119" s="196"/>
      <c r="H119" s="196"/>
      <c r="I119" s="87" t="str">
        <f>_xlfn.IFNA(INDEX(Options!$B$2:$F$6,MATCH($G119,Options!$A$2:$A$6,0),MATCH('5. Project Risk Profile EXAMPLE'!$H119,Options!$B$1:$F$1,0)),"")</f>
        <v/>
      </c>
      <c r="J119" s="196"/>
    </row>
    <row r="120" spans="2:10" x14ac:dyDescent="0.25">
      <c r="B120" s="196"/>
      <c r="C120" s="196"/>
      <c r="D120" s="196"/>
      <c r="E120" s="196"/>
      <c r="F120" s="196"/>
      <c r="G120" s="196"/>
      <c r="H120" s="196"/>
      <c r="I120" s="87" t="str">
        <f>_xlfn.IFNA(INDEX(Options!$B$2:$F$6,MATCH($G120,Options!$A$2:$A$6,0),MATCH('5. Project Risk Profile EXAMPLE'!$H120,Options!$B$1:$F$1,0)),"")</f>
        <v/>
      </c>
      <c r="J120" s="196"/>
    </row>
    <row r="121" spans="2:10" x14ac:dyDescent="0.25">
      <c r="B121" s="196"/>
      <c r="C121" s="196"/>
      <c r="D121" s="196"/>
      <c r="E121" s="196"/>
      <c r="F121" s="196"/>
      <c r="G121" s="196"/>
      <c r="H121" s="196"/>
      <c r="I121" s="87" t="str">
        <f>_xlfn.IFNA(INDEX(Options!$B$2:$F$6,MATCH($G121,Options!$A$2:$A$6,0),MATCH('5. Project Risk Profile EXAMPLE'!$H121,Options!$B$1:$F$1,0)),"")</f>
        <v/>
      </c>
      <c r="J121" s="196"/>
    </row>
    <row r="122" spans="2:10" x14ac:dyDescent="0.25">
      <c r="B122" s="196"/>
      <c r="C122" s="196"/>
      <c r="D122" s="196"/>
      <c r="E122" s="196"/>
      <c r="F122" s="196"/>
      <c r="G122" s="196"/>
      <c r="H122" s="196"/>
      <c r="I122" s="87" t="str">
        <f>_xlfn.IFNA(INDEX(Options!$B$2:$F$6,MATCH($G122,Options!$A$2:$A$6,0),MATCH('5. Project Risk Profile EXAMPLE'!$H122,Options!$B$1:$F$1,0)),"")</f>
        <v/>
      </c>
      <c r="J122" s="196"/>
    </row>
    <row r="123" spans="2:10" x14ac:dyDescent="0.25">
      <c r="B123" s="196"/>
      <c r="C123" s="196"/>
      <c r="D123" s="196"/>
      <c r="E123" s="196"/>
      <c r="F123" s="196"/>
      <c r="G123" s="196"/>
      <c r="H123" s="196"/>
      <c r="I123" s="87" t="str">
        <f>_xlfn.IFNA(INDEX(Options!$B$2:$F$6,MATCH($G123,Options!$A$2:$A$6,0),MATCH('5. Project Risk Profile EXAMPLE'!$H123,Options!$B$1:$F$1,0)),"")</f>
        <v/>
      </c>
      <c r="J123" s="196"/>
    </row>
    <row r="124" spans="2:10" x14ac:dyDescent="0.25">
      <c r="B124" s="196"/>
      <c r="C124" s="196"/>
      <c r="D124" s="196"/>
      <c r="E124" s="196"/>
      <c r="F124" s="196"/>
      <c r="G124" s="196"/>
      <c r="H124" s="196"/>
      <c r="I124" s="87" t="str">
        <f>_xlfn.IFNA(INDEX(Options!$B$2:$F$6,MATCH($G124,Options!$A$2:$A$6,0),MATCH('5. Project Risk Profile EXAMPLE'!$H124,Options!$B$1:$F$1,0)),"")</f>
        <v/>
      </c>
      <c r="J124" s="196"/>
    </row>
    <row r="125" spans="2:10" x14ac:dyDescent="0.25">
      <c r="B125" s="196"/>
      <c r="C125" s="196"/>
      <c r="D125" s="196"/>
      <c r="E125" s="196"/>
      <c r="F125" s="196"/>
      <c r="G125" s="196"/>
      <c r="H125" s="196"/>
      <c r="I125" s="87" t="str">
        <f>_xlfn.IFNA(INDEX(Options!$B$2:$F$6,MATCH($G125,Options!$A$2:$A$6,0),MATCH('5. Project Risk Profile EXAMPLE'!$H125,Options!$B$1:$F$1,0)),"")</f>
        <v/>
      </c>
      <c r="J125" s="196"/>
    </row>
    <row r="126" spans="2:10" x14ac:dyDescent="0.25">
      <c r="B126" s="196"/>
      <c r="C126" s="196"/>
      <c r="D126" s="196"/>
      <c r="E126" s="196"/>
      <c r="F126" s="196"/>
      <c r="G126" s="196"/>
      <c r="H126" s="196"/>
      <c r="I126" s="87" t="str">
        <f>_xlfn.IFNA(INDEX(Options!$B$2:$F$6,MATCH($G126,Options!$A$2:$A$6,0),MATCH('5. Project Risk Profile EXAMPLE'!$H126,Options!$B$1:$F$1,0)),"")</f>
        <v/>
      </c>
      <c r="J126" s="196"/>
    </row>
    <row r="127" spans="2:10" x14ac:dyDescent="0.25">
      <c r="B127" s="196"/>
      <c r="C127" s="196"/>
      <c r="D127" s="196"/>
      <c r="E127" s="196"/>
      <c r="F127" s="196"/>
      <c r="G127" s="196"/>
      <c r="H127" s="196"/>
      <c r="I127" s="87" t="str">
        <f>_xlfn.IFNA(INDEX(Options!$B$2:$F$6,MATCH($G127,Options!$A$2:$A$6,0),MATCH('5. Project Risk Profile EXAMPLE'!$H127,Options!$B$1:$F$1,0)),"")</f>
        <v/>
      </c>
      <c r="J127" s="196"/>
    </row>
    <row r="128" spans="2:10" x14ac:dyDescent="0.25">
      <c r="B128" s="196"/>
      <c r="C128" s="196"/>
      <c r="D128" s="196"/>
      <c r="E128" s="196"/>
      <c r="F128" s="196"/>
      <c r="G128" s="196"/>
      <c r="H128" s="196"/>
      <c r="I128" s="87" t="str">
        <f>_xlfn.IFNA(INDEX(Options!$B$2:$F$6,MATCH($G128,Options!$A$2:$A$6,0),MATCH('5. Project Risk Profile EXAMPLE'!$H128,Options!$B$1:$F$1,0)),"")</f>
        <v/>
      </c>
      <c r="J128" s="196"/>
    </row>
    <row r="129" spans="2:10" x14ac:dyDescent="0.25">
      <c r="B129" s="196"/>
      <c r="C129" s="196"/>
      <c r="D129" s="196"/>
      <c r="E129" s="196"/>
      <c r="F129" s="196"/>
      <c r="G129" s="196"/>
      <c r="H129" s="196"/>
      <c r="I129" s="87" t="str">
        <f>_xlfn.IFNA(INDEX(Options!$B$2:$F$6,MATCH($G129,Options!$A$2:$A$6,0),MATCH('5. Project Risk Profile EXAMPLE'!$H129,Options!$B$1:$F$1,0)),"")</f>
        <v/>
      </c>
      <c r="J129" s="196"/>
    </row>
    <row r="130" spans="2:10" x14ac:dyDescent="0.25">
      <c r="B130" s="196"/>
      <c r="C130" s="196"/>
      <c r="D130" s="196"/>
      <c r="E130" s="196"/>
      <c r="F130" s="196"/>
      <c r="G130" s="196"/>
      <c r="H130" s="196"/>
      <c r="I130" s="87" t="str">
        <f>_xlfn.IFNA(INDEX(Options!$B$2:$F$6,MATCH($G130,Options!$A$2:$A$6,0),MATCH('5. Project Risk Profile EXAMPLE'!$H130,Options!$B$1:$F$1,0)),"")</f>
        <v/>
      </c>
      <c r="J130" s="196"/>
    </row>
    <row r="131" spans="2:10" x14ac:dyDescent="0.25">
      <c r="B131" s="196"/>
      <c r="C131" s="196"/>
      <c r="D131" s="196"/>
      <c r="E131" s="196"/>
      <c r="F131" s="196"/>
      <c r="G131" s="196"/>
      <c r="H131" s="196"/>
      <c r="I131" s="87" t="str">
        <f>_xlfn.IFNA(INDEX(Options!$B$2:$F$6,MATCH($G131,Options!$A$2:$A$6,0),MATCH('5. Project Risk Profile EXAMPLE'!$H131,Options!$B$1:$F$1,0)),"")</f>
        <v/>
      </c>
      <c r="J131" s="196"/>
    </row>
    <row r="132" spans="2:10" x14ac:dyDescent="0.25">
      <c r="B132" s="196"/>
      <c r="C132" s="196"/>
      <c r="D132" s="196"/>
      <c r="E132" s="196"/>
      <c r="F132" s="196"/>
      <c r="G132" s="196"/>
      <c r="H132" s="196"/>
      <c r="I132" s="87" t="str">
        <f>_xlfn.IFNA(INDEX(Options!$B$2:$F$6,MATCH($G132,Options!$A$2:$A$6,0),MATCH('5. Project Risk Profile EXAMPLE'!$H132,Options!$B$1:$F$1,0)),"")</f>
        <v/>
      </c>
      <c r="J132" s="196"/>
    </row>
    <row r="133" spans="2:10" x14ac:dyDescent="0.25">
      <c r="B133" s="196"/>
      <c r="C133" s="196"/>
      <c r="D133" s="196"/>
      <c r="E133" s="196"/>
      <c r="F133" s="196"/>
      <c r="G133" s="196"/>
      <c r="H133" s="196"/>
      <c r="I133" s="87" t="str">
        <f>_xlfn.IFNA(INDEX(Options!$B$2:$F$6,MATCH($G133,Options!$A$2:$A$6,0),MATCH('5. Project Risk Profile EXAMPLE'!$H133,Options!$B$1:$F$1,0)),"")</f>
        <v/>
      </c>
      <c r="J133" s="196"/>
    </row>
    <row r="134" spans="2:10" x14ac:dyDescent="0.25">
      <c r="B134" s="196"/>
      <c r="C134" s="196"/>
      <c r="D134" s="196"/>
      <c r="E134" s="196"/>
      <c r="F134" s="196"/>
      <c r="G134" s="196"/>
      <c r="H134" s="196"/>
      <c r="I134" s="87" t="str">
        <f>_xlfn.IFNA(INDEX(Options!$B$2:$F$6,MATCH($G134,Options!$A$2:$A$6,0),MATCH('5. Project Risk Profile EXAMPLE'!$H134,Options!$B$1:$F$1,0)),"")</f>
        <v/>
      </c>
      <c r="J134" s="196"/>
    </row>
    <row r="135" spans="2:10" x14ac:dyDescent="0.25">
      <c r="B135" s="196"/>
      <c r="C135" s="196"/>
      <c r="D135" s="196"/>
      <c r="E135" s="196"/>
      <c r="F135" s="196"/>
      <c r="G135" s="196"/>
      <c r="H135" s="196"/>
      <c r="I135" s="87" t="str">
        <f>_xlfn.IFNA(INDEX(Options!$B$2:$F$6,MATCH($G135,Options!$A$2:$A$6,0),MATCH('5. Project Risk Profile EXAMPLE'!$H135,Options!$B$1:$F$1,0)),"")</f>
        <v/>
      </c>
      <c r="J135" s="196"/>
    </row>
    <row r="136" spans="2:10" x14ac:dyDescent="0.25">
      <c r="B136" s="196"/>
      <c r="C136" s="196"/>
      <c r="D136" s="196"/>
      <c r="E136" s="196"/>
      <c r="F136" s="196"/>
      <c r="G136" s="196"/>
      <c r="H136" s="196"/>
      <c r="I136" s="87" t="str">
        <f>_xlfn.IFNA(INDEX(Options!$B$2:$F$6,MATCH($G136,Options!$A$2:$A$6,0),MATCH('5. Project Risk Profile EXAMPLE'!$H136,Options!$B$1:$F$1,0)),"")</f>
        <v/>
      </c>
      <c r="J136" s="196"/>
    </row>
    <row r="137" spans="2:10" x14ac:dyDescent="0.25">
      <c r="B137" s="196"/>
      <c r="C137" s="196"/>
      <c r="D137" s="196"/>
      <c r="E137" s="196"/>
      <c r="F137" s="196"/>
      <c r="G137" s="196"/>
      <c r="H137" s="196"/>
      <c r="I137" s="87" t="str">
        <f>_xlfn.IFNA(INDEX(Options!$B$2:$F$6,MATCH($G137,Options!$A$2:$A$6,0),MATCH('5. Project Risk Profile EXAMPLE'!$H137,Options!$B$1:$F$1,0)),"")</f>
        <v/>
      </c>
      <c r="J137" s="196"/>
    </row>
    <row r="138" spans="2:10" x14ac:dyDescent="0.25">
      <c r="B138" s="196"/>
      <c r="C138" s="196"/>
      <c r="D138" s="196"/>
      <c r="E138" s="196"/>
      <c r="F138" s="196"/>
      <c r="G138" s="196"/>
      <c r="H138" s="196"/>
      <c r="I138" s="87" t="str">
        <f>_xlfn.IFNA(INDEX(Options!$B$2:$F$6,MATCH($G138,Options!$A$2:$A$6,0),MATCH('5. Project Risk Profile EXAMPLE'!$H138,Options!$B$1:$F$1,0)),"")</f>
        <v/>
      </c>
      <c r="J138" s="196"/>
    </row>
    <row r="139" spans="2:10" x14ac:dyDescent="0.25">
      <c r="B139" s="196"/>
      <c r="C139" s="196"/>
      <c r="D139" s="196"/>
      <c r="E139" s="196"/>
      <c r="F139" s="196"/>
      <c r="G139" s="196"/>
      <c r="H139" s="196"/>
      <c r="I139" s="87" t="str">
        <f>_xlfn.IFNA(INDEX(Options!$B$2:$F$6,MATCH($G139,Options!$A$2:$A$6,0),MATCH('5. Project Risk Profile EXAMPLE'!$H139,Options!$B$1:$F$1,0)),"")</f>
        <v/>
      </c>
      <c r="J139" s="196"/>
    </row>
    <row r="140" spans="2:10" x14ac:dyDescent="0.25">
      <c r="B140" s="196"/>
      <c r="C140" s="196"/>
      <c r="D140" s="196"/>
      <c r="E140" s="196"/>
      <c r="F140" s="196"/>
      <c r="G140" s="196"/>
      <c r="H140" s="196"/>
      <c r="I140" s="87" t="str">
        <f>_xlfn.IFNA(INDEX(Options!$B$2:$F$6,MATCH($G140,Options!$A$2:$A$6,0),MATCH('5. Project Risk Profile EXAMPLE'!$H140,Options!$B$1:$F$1,0)),"")</f>
        <v/>
      </c>
      <c r="J140" s="196"/>
    </row>
    <row r="141" spans="2:10" x14ac:dyDescent="0.25">
      <c r="B141" s="196"/>
      <c r="C141" s="196"/>
      <c r="D141" s="196"/>
      <c r="E141" s="196"/>
      <c r="F141" s="196"/>
      <c r="G141" s="196"/>
      <c r="H141" s="196"/>
      <c r="I141" s="87" t="str">
        <f>_xlfn.IFNA(INDEX(Options!$B$2:$F$6,MATCH($G141,Options!$A$2:$A$6,0),MATCH('5. Project Risk Profile EXAMPLE'!$H141,Options!$B$1:$F$1,0)),"")</f>
        <v/>
      </c>
      <c r="J141" s="196"/>
    </row>
    <row r="142" spans="2:10" x14ac:dyDescent="0.25">
      <c r="B142" s="196"/>
      <c r="C142" s="196"/>
      <c r="D142" s="196"/>
      <c r="E142" s="196"/>
      <c r="F142" s="196"/>
      <c r="G142" s="196"/>
      <c r="H142" s="196"/>
      <c r="I142" s="87" t="str">
        <f>_xlfn.IFNA(INDEX(Options!$B$2:$F$6,MATCH($G142,Options!$A$2:$A$6,0),MATCH('5. Project Risk Profile EXAMPLE'!$H142,Options!$B$1:$F$1,0)),"")</f>
        <v/>
      </c>
      <c r="J142" s="196"/>
    </row>
    <row r="143" spans="2:10" x14ac:dyDescent="0.25">
      <c r="B143" s="196"/>
      <c r="C143" s="196"/>
      <c r="D143" s="196"/>
      <c r="E143" s="196"/>
      <c r="F143" s="196"/>
      <c r="G143" s="196"/>
      <c r="H143" s="196"/>
      <c r="I143" s="87" t="str">
        <f>_xlfn.IFNA(INDEX(Options!$B$2:$F$6,MATCH($G143,Options!$A$2:$A$6,0),MATCH('5. Project Risk Profile EXAMPLE'!$H143,Options!$B$1:$F$1,0)),"")</f>
        <v/>
      </c>
      <c r="J143" s="196"/>
    </row>
    <row r="144" spans="2:10" x14ac:dyDescent="0.25">
      <c r="B144" s="196"/>
      <c r="C144" s="196"/>
      <c r="D144" s="196"/>
      <c r="E144" s="196"/>
      <c r="F144" s="196"/>
      <c r="G144" s="196"/>
      <c r="H144" s="196"/>
      <c r="I144" s="87" t="str">
        <f>_xlfn.IFNA(INDEX(Options!$B$2:$F$6,MATCH($G144,Options!$A$2:$A$6,0),MATCH('5. Project Risk Profile EXAMPLE'!$H144,Options!$B$1:$F$1,0)),"")</f>
        <v/>
      </c>
      <c r="J144" s="196"/>
    </row>
    <row r="145" spans="2:10" x14ac:dyDescent="0.25">
      <c r="B145" s="196"/>
      <c r="C145" s="196"/>
      <c r="D145" s="196"/>
      <c r="E145" s="196"/>
      <c r="F145" s="196"/>
      <c r="G145" s="196"/>
      <c r="H145" s="196"/>
      <c r="I145" s="87" t="str">
        <f>_xlfn.IFNA(INDEX(Options!$B$2:$F$6,MATCH($G145,Options!$A$2:$A$6,0),MATCH('5. Project Risk Profile EXAMPLE'!$H145,Options!$B$1:$F$1,0)),"")</f>
        <v/>
      </c>
      <c r="J145" s="196"/>
    </row>
    <row r="146" spans="2:10" x14ac:dyDescent="0.25">
      <c r="B146" s="196"/>
      <c r="C146" s="196"/>
      <c r="D146" s="196"/>
      <c r="E146" s="196"/>
      <c r="F146" s="196"/>
      <c r="G146" s="196"/>
      <c r="H146" s="196"/>
      <c r="I146" s="87" t="str">
        <f>_xlfn.IFNA(INDEX(Options!$B$2:$F$6,MATCH($G146,Options!$A$2:$A$6,0),MATCH('5. Project Risk Profile EXAMPLE'!$H146,Options!$B$1:$F$1,0)),"")</f>
        <v/>
      </c>
      <c r="J146" s="196"/>
    </row>
    <row r="147" spans="2:10" x14ac:dyDescent="0.25">
      <c r="B147" s="196"/>
      <c r="C147" s="196"/>
      <c r="D147" s="196"/>
      <c r="E147" s="196"/>
      <c r="F147" s="196"/>
      <c r="G147" s="196"/>
      <c r="H147" s="196"/>
      <c r="I147" s="87" t="str">
        <f>_xlfn.IFNA(INDEX(Options!$B$2:$F$6,MATCH($G147,Options!$A$2:$A$6,0),MATCH('5. Project Risk Profile EXAMPLE'!$H147,Options!$B$1:$F$1,0)),"")</f>
        <v/>
      </c>
      <c r="J147" s="196"/>
    </row>
    <row r="148" spans="2:10" x14ac:dyDescent="0.25">
      <c r="B148" s="196"/>
      <c r="C148" s="196"/>
      <c r="D148" s="196"/>
      <c r="E148" s="196"/>
      <c r="F148" s="196"/>
      <c r="G148" s="196"/>
      <c r="H148" s="196"/>
      <c r="I148" s="87" t="str">
        <f>_xlfn.IFNA(INDEX(Options!$B$2:$F$6,MATCH($G148,Options!$A$2:$A$6,0),MATCH('5. Project Risk Profile EXAMPLE'!$H148,Options!$B$1:$F$1,0)),"")</f>
        <v/>
      </c>
      <c r="J148" s="196"/>
    </row>
    <row r="149" spans="2:10" x14ac:dyDescent="0.25">
      <c r="B149" s="196"/>
      <c r="C149" s="196"/>
      <c r="D149" s="196"/>
      <c r="E149" s="196"/>
      <c r="F149" s="196"/>
      <c r="G149" s="196"/>
      <c r="H149" s="196"/>
      <c r="I149" s="87" t="str">
        <f>_xlfn.IFNA(INDEX(Options!$B$2:$F$6,MATCH($G149,Options!$A$2:$A$6,0),MATCH('5. Project Risk Profile EXAMPLE'!$H149,Options!$B$1:$F$1,0)),"")</f>
        <v/>
      </c>
      <c r="J149" s="196"/>
    </row>
    <row r="150" spans="2:10" x14ac:dyDescent="0.25">
      <c r="B150" s="196"/>
      <c r="C150" s="196"/>
      <c r="D150" s="196"/>
      <c r="E150" s="196"/>
      <c r="F150" s="196"/>
      <c r="G150" s="196"/>
      <c r="H150" s="196"/>
      <c r="I150" s="87" t="str">
        <f>_xlfn.IFNA(INDEX(Options!$B$2:$F$6,MATCH($G150,Options!$A$2:$A$6,0),MATCH('5. Project Risk Profile EXAMPLE'!$H150,Options!$B$1:$F$1,0)),"")</f>
        <v/>
      </c>
      <c r="J150" s="196"/>
    </row>
    <row r="151" spans="2:10" x14ac:dyDescent="0.25">
      <c r="B151" s="196"/>
      <c r="C151" s="196"/>
      <c r="D151" s="196"/>
      <c r="E151" s="196"/>
      <c r="F151" s="196"/>
      <c r="G151" s="196"/>
      <c r="H151" s="196"/>
      <c r="I151" s="87" t="str">
        <f>_xlfn.IFNA(INDEX(Options!$B$2:$F$6,MATCH($G151,Options!$A$2:$A$6,0),MATCH('5. Project Risk Profile EXAMPLE'!$H151,Options!$B$1:$F$1,0)),"")</f>
        <v/>
      </c>
      <c r="J151" s="196"/>
    </row>
    <row r="152" spans="2:10" x14ac:dyDescent="0.25">
      <c r="B152" s="196"/>
      <c r="C152" s="196"/>
      <c r="D152" s="196"/>
      <c r="E152" s="196"/>
      <c r="F152" s="196"/>
      <c r="G152" s="196"/>
      <c r="H152" s="196"/>
      <c r="I152" s="87" t="str">
        <f>_xlfn.IFNA(INDEX(Options!$B$2:$F$6,MATCH($G152,Options!$A$2:$A$6,0),MATCH('5. Project Risk Profile EXAMPLE'!$H152,Options!$B$1:$F$1,0)),"")</f>
        <v/>
      </c>
      <c r="J152" s="196"/>
    </row>
    <row r="153" spans="2:10" x14ac:dyDescent="0.25">
      <c r="B153" s="196"/>
      <c r="C153" s="196"/>
      <c r="D153" s="196"/>
      <c r="E153" s="196"/>
      <c r="F153" s="196"/>
      <c r="G153" s="196"/>
      <c r="H153" s="196"/>
      <c r="I153" s="87" t="str">
        <f>_xlfn.IFNA(INDEX(Options!$B$2:$F$6,MATCH($G153,Options!$A$2:$A$6,0),MATCH('5. Project Risk Profile EXAMPLE'!$H153,Options!$B$1:$F$1,0)),"")</f>
        <v/>
      </c>
      <c r="J153" s="196"/>
    </row>
    <row r="154" spans="2:10" x14ac:dyDescent="0.25">
      <c r="B154" s="196"/>
      <c r="C154" s="196"/>
      <c r="D154" s="196"/>
      <c r="E154" s="196"/>
      <c r="F154" s="196"/>
      <c r="G154" s="196"/>
      <c r="H154" s="196"/>
      <c r="I154" s="87" t="str">
        <f>_xlfn.IFNA(INDEX(Options!$B$2:$F$6,MATCH($G154,Options!$A$2:$A$6,0),MATCH('5. Project Risk Profile EXAMPLE'!$H154,Options!$B$1:$F$1,0)),"")</f>
        <v/>
      </c>
      <c r="J154" s="196"/>
    </row>
    <row r="155" spans="2:10" x14ac:dyDescent="0.25">
      <c r="B155" s="196"/>
      <c r="C155" s="196"/>
      <c r="D155" s="196"/>
      <c r="E155" s="196"/>
      <c r="F155" s="196"/>
      <c r="G155" s="196"/>
      <c r="H155" s="196"/>
      <c r="I155" s="87" t="str">
        <f>_xlfn.IFNA(INDEX(Options!$B$2:$F$6,MATCH($G155,Options!$A$2:$A$6,0),MATCH('5. Project Risk Profile EXAMPLE'!$H155,Options!$B$1:$F$1,0)),"")</f>
        <v/>
      </c>
      <c r="J155" s="196"/>
    </row>
    <row r="156" spans="2:10" x14ac:dyDescent="0.25">
      <c r="B156" s="196"/>
      <c r="C156" s="196"/>
      <c r="D156" s="196"/>
      <c r="E156" s="196"/>
      <c r="F156" s="196"/>
      <c r="G156" s="196"/>
      <c r="H156" s="196"/>
      <c r="I156" s="87" t="str">
        <f>_xlfn.IFNA(INDEX(Options!$B$2:$F$6,MATCH($G156,Options!$A$2:$A$6,0),MATCH('5. Project Risk Profile EXAMPLE'!$H156,Options!$B$1:$F$1,0)),"")</f>
        <v/>
      </c>
      <c r="J156" s="196"/>
    </row>
    <row r="157" spans="2:10" x14ac:dyDescent="0.25">
      <c r="B157" s="196"/>
      <c r="C157" s="196"/>
      <c r="D157" s="196"/>
      <c r="E157" s="196"/>
      <c r="F157" s="196"/>
      <c r="G157" s="196"/>
      <c r="H157" s="196"/>
      <c r="I157" s="87" t="str">
        <f>_xlfn.IFNA(INDEX(Options!$B$2:$F$6,MATCH($G157,Options!$A$2:$A$6,0),MATCH('5. Project Risk Profile EXAMPLE'!$H157,Options!$B$1:$F$1,0)),"")</f>
        <v/>
      </c>
      <c r="J157" s="196"/>
    </row>
    <row r="158" spans="2:10" x14ac:dyDescent="0.25">
      <c r="B158" s="196"/>
      <c r="C158" s="196"/>
      <c r="D158" s="196"/>
      <c r="E158" s="196"/>
      <c r="F158" s="196"/>
      <c r="G158" s="196"/>
      <c r="H158" s="196"/>
      <c r="I158" s="87" t="str">
        <f>_xlfn.IFNA(INDEX(Options!$B$2:$F$6,MATCH($G158,Options!$A$2:$A$6,0),MATCH('5. Project Risk Profile EXAMPLE'!$H158,Options!$B$1:$F$1,0)),"")</f>
        <v/>
      </c>
      <c r="J158" s="196"/>
    </row>
    <row r="159" spans="2:10" x14ac:dyDescent="0.25">
      <c r="B159" s="196"/>
      <c r="C159" s="196"/>
      <c r="D159" s="196"/>
      <c r="E159" s="196"/>
      <c r="F159" s="196"/>
      <c r="G159" s="196"/>
      <c r="H159" s="196"/>
      <c r="I159" s="87" t="str">
        <f>_xlfn.IFNA(INDEX(Options!$B$2:$F$6,MATCH($G159,Options!$A$2:$A$6,0),MATCH('5. Project Risk Profile EXAMPLE'!$H159,Options!$B$1:$F$1,0)),"")</f>
        <v/>
      </c>
      <c r="J159" s="196"/>
    </row>
    <row r="160" spans="2:10" x14ac:dyDescent="0.25">
      <c r="B160" s="196"/>
      <c r="C160" s="196"/>
      <c r="D160" s="196"/>
      <c r="E160" s="196"/>
      <c r="F160" s="196"/>
      <c r="G160" s="196"/>
      <c r="H160" s="196"/>
      <c r="I160" s="87" t="str">
        <f>_xlfn.IFNA(INDEX(Options!$B$2:$F$6,MATCH($G160,Options!$A$2:$A$6,0),MATCH('5. Project Risk Profile EXAMPLE'!$H160,Options!$B$1:$F$1,0)),"")</f>
        <v/>
      </c>
      <c r="J160" s="196"/>
    </row>
    <row r="161" spans="2:10" x14ac:dyDescent="0.25">
      <c r="B161" s="196"/>
      <c r="C161" s="196"/>
      <c r="D161" s="196"/>
      <c r="E161" s="196"/>
      <c r="F161" s="196"/>
      <c r="G161" s="196"/>
      <c r="H161" s="196"/>
      <c r="I161" s="87" t="str">
        <f>_xlfn.IFNA(INDEX(Options!$B$2:$F$6,MATCH($G161,Options!$A$2:$A$6,0),MATCH('5. Project Risk Profile EXAMPLE'!$H161,Options!$B$1:$F$1,0)),"")</f>
        <v/>
      </c>
      <c r="J161" s="196"/>
    </row>
    <row r="162" spans="2:10" x14ac:dyDescent="0.25">
      <c r="B162" s="196"/>
      <c r="C162" s="196"/>
      <c r="D162" s="196"/>
      <c r="E162" s="196"/>
      <c r="F162" s="196"/>
      <c r="G162" s="196"/>
      <c r="H162" s="196"/>
      <c r="I162" s="87" t="str">
        <f>_xlfn.IFNA(INDEX(Options!$B$2:$F$6,MATCH($G162,Options!$A$2:$A$6,0),MATCH('5. Project Risk Profile EXAMPLE'!$H162,Options!$B$1:$F$1,0)),"")</f>
        <v/>
      </c>
      <c r="J162" s="196"/>
    </row>
    <row r="163" spans="2:10" x14ac:dyDescent="0.25">
      <c r="B163" s="196"/>
      <c r="C163" s="196"/>
      <c r="D163" s="196"/>
      <c r="E163" s="196"/>
      <c r="F163" s="196"/>
      <c r="G163" s="196"/>
      <c r="H163" s="196"/>
      <c r="I163" s="87" t="str">
        <f>_xlfn.IFNA(INDEX(Options!$B$2:$F$6,MATCH($G163,Options!$A$2:$A$6,0),MATCH('5. Project Risk Profile EXAMPLE'!$H163,Options!$B$1:$F$1,0)),"")</f>
        <v/>
      </c>
      <c r="J163" s="196"/>
    </row>
    <row r="164" spans="2:10" x14ac:dyDescent="0.25">
      <c r="B164" s="196"/>
      <c r="C164" s="196"/>
      <c r="D164" s="196"/>
      <c r="E164" s="196"/>
      <c r="F164" s="196"/>
      <c r="G164" s="196"/>
      <c r="H164" s="196"/>
      <c r="I164" s="87" t="str">
        <f>_xlfn.IFNA(INDEX(Options!$B$2:$F$6,MATCH($G164,Options!$A$2:$A$6,0),MATCH('5. Project Risk Profile EXAMPLE'!$H164,Options!$B$1:$F$1,0)),"")</f>
        <v/>
      </c>
      <c r="J164" s="196"/>
    </row>
    <row r="165" spans="2:10" x14ac:dyDescent="0.25">
      <c r="B165" s="196"/>
      <c r="C165" s="196"/>
      <c r="D165" s="196"/>
      <c r="E165" s="196"/>
      <c r="F165" s="196"/>
      <c r="G165" s="196"/>
      <c r="H165" s="196"/>
      <c r="I165" s="87" t="str">
        <f>_xlfn.IFNA(INDEX(Options!$B$2:$F$6,MATCH($G165,Options!$A$2:$A$6,0),MATCH('5. Project Risk Profile EXAMPLE'!$H165,Options!$B$1:$F$1,0)),"")</f>
        <v/>
      </c>
      <c r="J165" s="196"/>
    </row>
    <row r="166" spans="2:10" x14ac:dyDescent="0.25">
      <c r="B166" s="196"/>
      <c r="C166" s="196"/>
      <c r="D166" s="196"/>
      <c r="E166" s="196"/>
      <c r="F166" s="196"/>
      <c r="G166" s="196"/>
      <c r="H166" s="196"/>
      <c r="I166" s="87" t="str">
        <f>_xlfn.IFNA(INDEX(Options!$B$2:$F$6,MATCH($G166,Options!$A$2:$A$6,0),MATCH('5. Project Risk Profile EXAMPLE'!$H166,Options!$B$1:$F$1,0)),"")</f>
        <v/>
      </c>
      <c r="J166" s="196"/>
    </row>
    <row r="167" spans="2:10" x14ac:dyDescent="0.25">
      <c r="B167" s="196"/>
      <c r="C167" s="196"/>
      <c r="D167" s="196"/>
      <c r="E167" s="196"/>
      <c r="F167" s="196"/>
      <c r="G167" s="196"/>
      <c r="H167" s="196"/>
      <c r="I167" s="87" t="str">
        <f>_xlfn.IFNA(INDEX(Options!$B$2:$F$6,MATCH($G167,Options!$A$2:$A$6,0),MATCH('5. Project Risk Profile EXAMPLE'!$H167,Options!$B$1:$F$1,0)),"")</f>
        <v/>
      </c>
      <c r="J167" s="196"/>
    </row>
    <row r="168" spans="2:10" x14ac:dyDescent="0.25">
      <c r="B168" s="196"/>
      <c r="C168" s="196"/>
      <c r="D168" s="196"/>
      <c r="E168" s="196"/>
      <c r="F168" s="196"/>
      <c r="G168" s="196"/>
      <c r="H168" s="196"/>
      <c r="I168" s="87" t="str">
        <f>_xlfn.IFNA(INDEX(Options!$B$2:$F$6,MATCH($G168,Options!$A$2:$A$6,0),MATCH('5. Project Risk Profile EXAMPLE'!$H168,Options!$B$1:$F$1,0)),"")</f>
        <v/>
      </c>
      <c r="J168" s="196"/>
    </row>
    <row r="169" spans="2:10" x14ac:dyDescent="0.25">
      <c r="B169" s="196"/>
      <c r="C169" s="196"/>
      <c r="D169" s="196"/>
      <c r="E169" s="196"/>
      <c r="F169" s="196"/>
      <c r="G169" s="196"/>
      <c r="H169" s="196"/>
      <c r="I169" s="87" t="str">
        <f>_xlfn.IFNA(INDEX(Options!$B$2:$F$6,MATCH($G169,Options!$A$2:$A$6,0),MATCH('5. Project Risk Profile EXAMPLE'!$H169,Options!$B$1:$F$1,0)),"")</f>
        <v/>
      </c>
      <c r="J169" s="196"/>
    </row>
    <row r="170" spans="2:10" x14ac:dyDescent="0.25">
      <c r="B170" s="196"/>
      <c r="C170" s="196"/>
      <c r="D170" s="196"/>
      <c r="E170" s="196"/>
      <c r="F170" s="196"/>
      <c r="G170" s="196"/>
      <c r="H170" s="196"/>
      <c r="I170" s="87" t="str">
        <f>_xlfn.IFNA(INDEX(Options!$B$2:$F$6,MATCH($G170,Options!$A$2:$A$6,0),MATCH('5. Project Risk Profile EXAMPLE'!$H170,Options!$B$1:$F$1,0)),"")</f>
        <v/>
      </c>
      <c r="J170" s="196"/>
    </row>
    <row r="171" spans="2:10" x14ac:dyDescent="0.25">
      <c r="B171" s="196"/>
      <c r="C171" s="196"/>
      <c r="D171" s="196"/>
      <c r="E171" s="196"/>
      <c r="F171" s="196"/>
      <c r="G171" s="196"/>
      <c r="H171" s="196"/>
      <c r="I171" s="87" t="str">
        <f>_xlfn.IFNA(INDEX(Options!$B$2:$F$6,MATCH($G171,Options!$A$2:$A$6,0),MATCH('5. Project Risk Profile EXAMPLE'!$H171,Options!$B$1:$F$1,0)),"")</f>
        <v/>
      </c>
      <c r="J171" s="196"/>
    </row>
    <row r="172" spans="2:10" x14ac:dyDescent="0.25">
      <c r="B172" s="196"/>
      <c r="C172" s="196"/>
      <c r="D172" s="196"/>
      <c r="E172" s="196"/>
      <c r="F172" s="196"/>
      <c r="G172" s="196"/>
      <c r="H172" s="196"/>
      <c r="I172" s="87" t="str">
        <f>_xlfn.IFNA(INDEX(Options!$B$2:$F$6,MATCH($G172,Options!$A$2:$A$6,0),MATCH('5. Project Risk Profile EXAMPLE'!$H172,Options!$B$1:$F$1,0)),"")</f>
        <v/>
      </c>
      <c r="J172" s="196"/>
    </row>
    <row r="173" spans="2:10" x14ac:dyDescent="0.25">
      <c r="B173" s="196"/>
      <c r="C173" s="196"/>
      <c r="D173" s="196"/>
      <c r="E173" s="196"/>
      <c r="F173" s="196"/>
      <c r="G173" s="196"/>
      <c r="H173" s="196"/>
      <c r="I173" s="87" t="str">
        <f>_xlfn.IFNA(INDEX(Options!$B$2:$F$6,MATCH($G173,Options!$A$2:$A$6,0),MATCH('5. Project Risk Profile EXAMPLE'!$H173,Options!$B$1:$F$1,0)),"")</f>
        <v/>
      </c>
      <c r="J173" s="196"/>
    </row>
    <row r="174" spans="2:10" x14ac:dyDescent="0.25">
      <c r="B174" s="196"/>
      <c r="C174" s="196"/>
      <c r="D174" s="196"/>
      <c r="E174" s="196"/>
      <c r="F174" s="196"/>
      <c r="G174" s="196"/>
      <c r="H174" s="196"/>
      <c r="I174" s="87" t="str">
        <f>_xlfn.IFNA(INDEX(Options!$B$2:$F$6,MATCH($G174,Options!$A$2:$A$6,0),MATCH('5. Project Risk Profile EXAMPLE'!$H174,Options!$B$1:$F$1,0)),"")</f>
        <v/>
      </c>
      <c r="J174" s="196"/>
    </row>
    <row r="175" spans="2:10" x14ac:dyDescent="0.25">
      <c r="B175" s="196"/>
      <c r="C175" s="196"/>
      <c r="D175" s="196"/>
      <c r="E175" s="196"/>
      <c r="F175" s="196"/>
      <c r="G175" s="196"/>
      <c r="H175" s="196"/>
      <c r="I175" s="87" t="str">
        <f>_xlfn.IFNA(INDEX(Options!$B$2:$F$6,MATCH($G175,Options!$A$2:$A$6,0),MATCH('5. Project Risk Profile EXAMPLE'!$H175,Options!$B$1:$F$1,0)),"")</f>
        <v/>
      </c>
      <c r="J175" s="196"/>
    </row>
    <row r="176" spans="2:10" x14ac:dyDescent="0.25">
      <c r="B176" s="196"/>
      <c r="C176" s="196"/>
      <c r="D176" s="196"/>
      <c r="E176" s="196"/>
      <c r="F176" s="196"/>
      <c r="G176" s="196"/>
      <c r="H176" s="196"/>
      <c r="I176" s="87" t="str">
        <f>_xlfn.IFNA(INDEX(Options!$B$2:$F$6,MATCH($G176,Options!$A$2:$A$6,0),MATCH('5. Project Risk Profile EXAMPLE'!$H176,Options!$B$1:$F$1,0)),"")</f>
        <v/>
      </c>
      <c r="J176" s="196"/>
    </row>
    <row r="177" spans="2:10" x14ac:dyDescent="0.25">
      <c r="B177" s="196"/>
      <c r="C177" s="196"/>
      <c r="D177" s="196"/>
      <c r="E177" s="196"/>
      <c r="F177" s="196"/>
      <c r="G177" s="196"/>
      <c r="H177" s="196"/>
      <c r="I177" s="87" t="str">
        <f>_xlfn.IFNA(INDEX(Options!$B$2:$F$6,MATCH($G177,Options!$A$2:$A$6,0),MATCH('5. Project Risk Profile EXAMPLE'!$H177,Options!$B$1:$F$1,0)),"")</f>
        <v/>
      </c>
      <c r="J177" s="196"/>
    </row>
    <row r="178" spans="2:10" x14ac:dyDescent="0.25">
      <c r="B178" s="196"/>
      <c r="C178" s="196"/>
      <c r="D178" s="196"/>
      <c r="E178" s="196"/>
      <c r="F178" s="196"/>
      <c r="G178" s="196"/>
      <c r="H178" s="196"/>
      <c r="I178" s="87" t="str">
        <f>_xlfn.IFNA(INDEX(Options!$B$2:$F$6,MATCH($G178,Options!$A$2:$A$6,0),MATCH('5. Project Risk Profile EXAMPLE'!$H178,Options!$B$1:$F$1,0)),"")</f>
        <v/>
      </c>
      <c r="J178" s="196"/>
    </row>
    <row r="179" spans="2:10" x14ac:dyDescent="0.25">
      <c r="B179" s="196"/>
      <c r="C179" s="196"/>
      <c r="D179" s="196"/>
      <c r="E179" s="196"/>
      <c r="F179" s="196"/>
      <c r="G179" s="196"/>
      <c r="H179" s="196"/>
      <c r="I179" s="87" t="str">
        <f>_xlfn.IFNA(INDEX(Options!$B$2:$F$6,MATCH($G179,Options!$A$2:$A$6,0),MATCH('5. Project Risk Profile EXAMPLE'!$H179,Options!$B$1:$F$1,0)),"")</f>
        <v/>
      </c>
      <c r="J179" s="196"/>
    </row>
    <row r="180" spans="2:10" x14ac:dyDescent="0.25">
      <c r="B180" s="196"/>
      <c r="C180" s="196"/>
      <c r="D180" s="196"/>
      <c r="E180" s="196"/>
      <c r="F180" s="196"/>
      <c r="G180" s="196"/>
      <c r="H180" s="196"/>
      <c r="I180" s="87" t="str">
        <f>_xlfn.IFNA(INDEX(Options!$B$2:$F$6,MATCH($G180,Options!$A$2:$A$6,0),MATCH('5. Project Risk Profile EXAMPLE'!$H180,Options!$B$1:$F$1,0)),"")</f>
        <v/>
      </c>
      <c r="J180" s="196"/>
    </row>
    <row r="181" spans="2:10" x14ac:dyDescent="0.25">
      <c r="B181" s="196"/>
      <c r="C181" s="196"/>
      <c r="D181" s="196"/>
      <c r="E181" s="196"/>
      <c r="F181" s="196"/>
      <c r="G181" s="196"/>
      <c r="H181" s="196"/>
      <c r="I181" s="87" t="str">
        <f>_xlfn.IFNA(INDEX(Options!$B$2:$F$6,MATCH($G181,Options!$A$2:$A$6,0),MATCH('5. Project Risk Profile EXAMPLE'!$H181,Options!$B$1:$F$1,0)),"")</f>
        <v/>
      </c>
      <c r="J181" s="196"/>
    </row>
    <row r="182" spans="2:10" x14ac:dyDescent="0.25">
      <c r="B182" s="196"/>
      <c r="C182" s="196"/>
      <c r="D182" s="196"/>
      <c r="E182" s="196"/>
      <c r="F182" s="196"/>
      <c r="G182" s="196"/>
      <c r="H182" s="196"/>
      <c r="I182" s="87" t="str">
        <f>_xlfn.IFNA(INDEX(Options!$B$2:$F$6,MATCH($G182,Options!$A$2:$A$6,0),MATCH('5. Project Risk Profile EXAMPLE'!$H182,Options!$B$1:$F$1,0)),"")</f>
        <v/>
      </c>
      <c r="J182" s="196"/>
    </row>
    <row r="183" spans="2:10" x14ac:dyDescent="0.25">
      <c r="B183" s="196"/>
      <c r="C183" s="196"/>
      <c r="D183" s="196"/>
      <c r="E183" s="196"/>
      <c r="F183" s="196"/>
      <c r="G183" s="196"/>
      <c r="H183" s="196"/>
      <c r="I183" s="87" t="str">
        <f>_xlfn.IFNA(INDEX(Options!$B$2:$F$6,MATCH($G183,Options!$A$2:$A$6,0),MATCH('5. Project Risk Profile EXAMPLE'!$H183,Options!$B$1:$F$1,0)),"")</f>
        <v/>
      </c>
      <c r="J183" s="196"/>
    </row>
    <row r="184" spans="2:10" x14ac:dyDescent="0.25">
      <c r="B184" s="196"/>
      <c r="C184" s="196"/>
      <c r="D184" s="196"/>
      <c r="E184" s="196"/>
      <c r="F184" s="196"/>
      <c r="G184" s="196"/>
      <c r="H184" s="196"/>
      <c r="I184" s="87" t="str">
        <f>_xlfn.IFNA(INDEX(Options!$B$2:$F$6,MATCH($G184,Options!$A$2:$A$6,0),MATCH('5. Project Risk Profile EXAMPLE'!$H184,Options!$B$1:$F$1,0)),"")</f>
        <v/>
      </c>
      <c r="J184" s="196"/>
    </row>
    <row r="185" spans="2:10" x14ac:dyDescent="0.25">
      <c r="B185" s="196"/>
      <c r="C185" s="196"/>
      <c r="D185" s="196"/>
      <c r="E185" s="196"/>
      <c r="F185" s="196"/>
      <c r="G185" s="196"/>
      <c r="H185" s="196"/>
      <c r="I185" s="87" t="str">
        <f>_xlfn.IFNA(INDEX(Options!$B$2:$F$6,MATCH($G185,Options!$A$2:$A$6,0),MATCH('5. Project Risk Profile EXAMPLE'!$H185,Options!$B$1:$F$1,0)),"")</f>
        <v/>
      </c>
      <c r="J185" s="196"/>
    </row>
    <row r="186" spans="2:10" x14ac:dyDescent="0.25">
      <c r="B186" s="196"/>
      <c r="C186" s="196"/>
      <c r="D186" s="196"/>
      <c r="E186" s="196"/>
      <c r="F186" s="196"/>
      <c r="G186" s="196"/>
      <c r="H186" s="196"/>
      <c r="I186" s="87" t="str">
        <f>_xlfn.IFNA(INDEX(Options!$B$2:$F$6,MATCH($G186,Options!$A$2:$A$6,0),MATCH('5. Project Risk Profile EXAMPLE'!$H186,Options!$B$1:$F$1,0)),"")</f>
        <v/>
      </c>
      <c r="J186" s="196"/>
    </row>
    <row r="187" spans="2:10" x14ac:dyDescent="0.25">
      <c r="B187" s="196"/>
      <c r="C187" s="196"/>
      <c r="D187" s="196"/>
      <c r="E187" s="196"/>
      <c r="F187" s="196"/>
      <c r="G187" s="196"/>
      <c r="H187" s="196"/>
      <c r="I187" s="87" t="str">
        <f>_xlfn.IFNA(INDEX(Options!$B$2:$F$6,MATCH($G187,Options!$A$2:$A$6,0),MATCH('5. Project Risk Profile EXAMPLE'!$H187,Options!$B$1:$F$1,0)),"")</f>
        <v/>
      </c>
      <c r="J187" s="196"/>
    </row>
    <row r="188" spans="2:10" x14ac:dyDescent="0.25">
      <c r="B188" s="196"/>
      <c r="C188" s="196"/>
      <c r="D188" s="196"/>
      <c r="E188" s="196"/>
      <c r="F188" s="196"/>
      <c r="G188" s="196"/>
      <c r="H188" s="196"/>
      <c r="I188" s="87" t="str">
        <f>_xlfn.IFNA(INDEX(Options!$B$2:$F$6,MATCH($G188,Options!$A$2:$A$6,0),MATCH('5. Project Risk Profile EXAMPLE'!$H188,Options!$B$1:$F$1,0)),"")</f>
        <v/>
      </c>
      <c r="J188" s="196"/>
    </row>
    <row r="189" spans="2:10" x14ac:dyDescent="0.25">
      <c r="B189" s="196"/>
      <c r="C189" s="196"/>
      <c r="D189" s="196"/>
      <c r="E189" s="196"/>
      <c r="F189" s="196"/>
      <c r="G189" s="196"/>
      <c r="H189" s="196"/>
      <c r="I189" s="87" t="str">
        <f>_xlfn.IFNA(INDEX(Options!$B$2:$F$6,MATCH($G189,Options!$A$2:$A$6,0),MATCH('5. Project Risk Profile EXAMPLE'!$H189,Options!$B$1:$F$1,0)),"")</f>
        <v/>
      </c>
      <c r="J189" s="196"/>
    </row>
    <row r="190" spans="2:10" x14ac:dyDescent="0.25">
      <c r="B190" s="196"/>
      <c r="C190" s="196"/>
      <c r="D190" s="196"/>
      <c r="E190" s="196"/>
      <c r="F190" s="196"/>
      <c r="G190" s="196"/>
      <c r="H190" s="196"/>
      <c r="I190" s="87" t="str">
        <f>_xlfn.IFNA(INDEX(Options!$B$2:$F$6,MATCH($G190,Options!$A$2:$A$6,0),MATCH('5. Project Risk Profile EXAMPLE'!$H190,Options!$B$1:$F$1,0)),"")</f>
        <v/>
      </c>
      <c r="J190" s="196"/>
    </row>
    <row r="191" spans="2:10" x14ac:dyDescent="0.25">
      <c r="B191" s="196"/>
      <c r="C191" s="196"/>
      <c r="D191" s="196"/>
      <c r="E191" s="196"/>
      <c r="F191" s="196"/>
      <c r="G191" s="196"/>
      <c r="H191" s="196"/>
      <c r="I191" s="87" t="str">
        <f>_xlfn.IFNA(INDEX(Options!$B$2:$F$6,MATCH($G191,Options!$A$2:$A$6,0),MATCH('5. Project Risk Profile EXAMPLE'!$H191,Options!$B$1:$F$1,0)),"")</f>
        <v/>
      </c>
      <c r="J191" s="196"/>
    </row>
    <row r="192" spans="2:10" x14ac:dyDescent="0.25">
      <c r="B192" s="196"/>
      <c r="C192" s="196"/>
      <c r="D192" s="196"/>
      <c r="E192" s="196"/>
      <c r="F192" s="196"/>
      <c r="G192" s="196"/>
      <c r="H192" s="196"/>
      <c r="I192" s="87" t="str">
        <f>_xlfn.IFNA(INDEX(Options!$B$2:$F$6,MATCH($G192,Options!$A$2:$A$6,0),MATCH('5. Project Risk Profile EXAMPLE'!$H192,Options!$B$1:$F$1,0)),"")</f>
        <v/>
      </c>
      <c r="J192" s="196"/>
    </row>
    <row r="193" spans="2:10" x14ac:dyDescent="0.25">
      <c r="B193" s="196"/>
      <c r="C193" s="196"/>
      <c r="D193" s="196"/>
      <c r="E193" s="196"/>
      <c r="F193" s="196"/>
      <c r="G193" s="196"/>
      <c r="H193" s="196"/>
      <c r="I193" s="87" t="str">
        <f>_xlfn.IFNA(INDEX(Options!$B$2:$F$6,MATCH($G193,Options!$A$2:$A$6,0),MATCH('5. Project Risk Profile EXAMPLE'!$H193,Options!$B$1:$F$1,0)),"")</f>
        <v/>
      </c>
      <c r="J193" s="196"/>
    </row>
    <row r="194" spans="2:10" x14ac:dyDescent="0.25">
      <c r="B194" s="196"/>
      <c r="C194" s="196"/>
      <c r="D194" s="196"/>
      <c r="E194" s="196"/>
      <c r="F194" s="196"/>
      <c r="G194" s="196"/>
      <c r="H194" s="196"/>
      <c r="I194" s="87" t="str">
        <f>_xlfn.IFNA(INDEX(Options!$B$2:$F$6,MATCH($G194,Options!$A$2:$A$6,0),MATCH('5. Project Risk Profile EXAMPLE'!$H194,Options!$B$1:$F$1,0)),"")</f>
        <v/>
      </c>
      <c r="J194" s="196"/>
    </row>
    <row r="195" spans="2:10" x14ac:dyDescent="0.25">
      <c r="B195" s="196"/>
      <c r="C195" s="196"/>
      <c r="D195" s="196"/>
      <c r="E195" s="196"/>
      <c r="F195" s="196"/>
      <c r="G195" s="196"/>
      <c r="H195" s="196"/>
      <c r="I195" s="87" t="str">
        <f>_xlfn.IFNA(INDEX(Options!$B$2:$F$6,MATCH($G195,Options!$A$2:$A$6,0),MATCH('5. Project Risk Profile EXAMPLE'!$H195,Options!$B$1:$F$1,0)),"")</f>
        <v/>
      </c>
      <c r="J195" s="196"/>
    </row>
    <row r="196" spans="2:10" x14ac:dyDescent="0.25">
      <c r="B196" s="196"/>
      <c r="C196" s="196"/>
      <c r="D196" s="196"/>
      <c r="E196" s="196"/>
      <c r="F196" s="196"/>
      <c r="G196" s="196"/>
      <c r="H196" s="196"/>
      <c r="I196" s="87" t="str">
        <f>_xlfn.IFNA(INDEX(Options!$B$2:$F$6,MATCH($G196,Options!$A$2:$A$6,0),MATCH('5. Project Risk Profile EXAMPLE'!$H196,Options!$B$1:$F$1,0)),"")</f>
        <v/>
      </c>
      <c r="J196" s="196"/>
    </row>
    <row r="197" spans="2:10" x14ac:dyDescent="0.25">
      <c r="B197" s="196"/>
      <c r="C197" s="196"/>
      <c r="D197" s="196"/>
      <c r="E197" s="196"/>
      <c r="F197" s="196"/>
      <c r="G197" s="196"/>
      <c r="H197" s="196"/>
      <c r="I197" s="87" t="str">
        <f>_xlfn.IFNA(INDEX(Options!$B$2:$F$6,MATCH($G197,Options!$A$2:$A$6,0),MATCH('5. Project Risk Profile EXAMPLE'!$H197,Options!$B$1:$F$1,0)),"")</f>
        <v/>
      </c>
      <c r="J197" s="196"/>
    </row>
    <row r="198" spans="2:10" x14ac:dyDescent="0.25">
      <c r="B198" s="196"/>
      <c r="C198" s="196"/>
      <c r="D198" s="196"/>
      <c r="E198" s="196"/>
      <c r="F198" s="196"/>
      <c r="G198" s="196"/>
      <c r="H198" s="196"/>
      <c r="I198" s="87" t="str">
        <f>_xlfn.IFNA(INDEX(Options!$B$2:$F$6,MATCH($G198,Options!$A$2:$A$6,0),MATCH('5. Project Risk Profile EXAMPLE'!$H198,Options!$B$1:$F$1,0)),"")</f>
        <v/>
      </c>
      <c r="J198" s="196"/>
    </row>
    <row r="199" spans="2:10" x14ac:dyDescent="0.25">
      <c r="B199" s="196"/>
      <c r="C199" s="196"/>
      <c r="D199" s="196"/>
      <c r="E199" s="196"/>
      <c r="F199" s="196"/>
      <c r="G199" s="196"/>
      <c r="H199" s="196"/>
      <c r="I199" s="87" t="str">
        <f>_xlfn.IFNA(INDEX(Options!$B$2:$F$6,MATCH($G199,Options!$A$2:$A$6,0),MATCH('5. Project Risk Profile EXAMPLE'!$H199,Options!$B$1:$F$1,0)),"")</f>
        <v/>
      </c>
      <c r="J199" s="196"/>
    </row>
    <row r="200" spans="2:10" x14ac:dyDescent="0.25">
      <c r="B200" s="196"/>
      <c r="C200" s="196"/>
      <c r="D200" s="196"/>
      <c r="E200" s="196"/>
      <c r="F200" s="196"/>
      <c r="G200" s="196"/>
      <c r="H200" s="196"/>
      <c r="I200" s="87" t="str">
        <f>_xlfn.IFNA(INDEX(Options!$B$2:$F$6,MATCH($G200,Options!$A$2:$A$6,0),MATCH('5. Project Risk Profile EXAMPLE'!$H200,Options!$B$1:$F$1,0)),"")</f>
        <v/>
      </c>
      <c r="J200" s="196"/>
    </row>
    <row r="201" spans="2:10" x14ac:dyDescent="0.25">
      <c r="B201" s="196"/>
      <c r="C201" s="196"/>
      <c r="D201" s="196"/>
      <c r="E201" s="196"/>
      <c r="F201" s="196"/>
      <c r="G201" s="196"/>
      <c r="H201" s="196"/>
      <c r="I201" s="87" t="str">
        <f>_xlfn.IFNA(INDEX(Options!$B$2:$F$6,MATCH($G201,Options!$A$2:$A$6,0),MATCH('5. Project Risk Profile EXAMPLE'!$H201,Options!$B$1:$F$1,0)),"")</f>
        <v/>
      </c>
      <c r="J201" s="196"/>
    </row>
    <row r="202" spans="2:10" x14ac:dyDescent="0.25">
      <c r="B202" s="196"/>
      <c r="C202" s="196"/>
      <c r="D202" s="196"/>
      <c r="E202" s="196"/>
      <c r="F202" s="196"/>
      <c r="G202" s="196"/>
      <c r="H202" s="196"/>
      <c r="I202" s="87" t="str">
        <f>_xlfn.IFNA(INDEX(Options!$B$2:$F$6,MATCH($G202,Options!$A$2:$A$6,0),MATCH('5. Project Risk Profile EXAMPLE'!$H202,Options!$B$1:$F$1,0)),"")</f>
        <v/>
      </c>
      <c r="J202" s="196"/>
    </row>
    <row r="203" spans="2:10" x14ac:dyDescent="0.25">
      <c r="B203" s="196"/>
      <c r="C203" s="196"/>
      <c r="D203" s="196"/>
      <c r="E203" s="196"/>
      <c r="F203" s="196"/>
      <c r="G203" s="196"/>
      <c r="H203" s="196"/>
      <c r="I203" s="87" t="str">
        <f>_xlfn.IFNA(INDEX(Options!$B$2:$F$6,MATCH($G203,Options!$A$2:$A$6,0),MATCH('5. Project Risk Profile EXAMPLE'!$H203,Options!$B$1:$F$1,0)),"")</f>
        <v/>
      </c>
      <c r="J203" s="196"/>
    </row>
    <row r="204" spans="2:10" x14ac:dyDescent="0.25">
      <c r="B204" s="196"/>
      <c r="C204" s="196"/>
      <c r="D204" s="196"/>
      <c r="E204" s="196"/>
      <c r="F204" s="196"/>
      <c r="G204" s="196"/>
      <c r="H204" s="196"/>
      <c r="I204" s="87" t="str">
        <f>_xlfn.IFNA(INDEX(Options!$B$2:$F$6,MATCH($G204,Options!$A$2:$A$6,0),MATCH('5. Project Risk Profile EXAMPLE'!$H204,Options!$B$1:$F$1,0)),"")</f>
        <v/>
      </c>
      <c r="J204" s="196"/>
    </row>
    <row r="205" spans="2:10" x14ac:dyDescent="0.25">
      <c r="B205" s="196"/>
      <c r="C205" s="196"/>
      <c r="D205" s="196"/>
      <c r="E205" s="196"/>
      <c r="F205" s="196"/>
      <c r="G205" s="196"/>
      <c r="H205" s="196"/>
      <c r="I205" s="87" t="str">
        <f>_xlfn.IFNA(INDEX(Options!$B$2:$F$6,MATCH($G205,Options!$A$2:$A$6,0),MATCH('5. Project Risk Profile EXAMPLE'!$H205,Options!$B$1:$F$1,0)),"")</f>
        <v/>
      </c>
      <c r="J205" s="196"/>
    </row>
    <row r="206" spans="2:10" x14ac:dyDescent="0.25">
      <c r="B206" s="196"/>
      <c r="C206" s="196"/>
      <c r="D206" s="196"/>
      <c r="E206" s="196"/>
      <c r="F206" s="196"/>
      <c r="G206" s="196"/>
      <c r="H206" s="196"/>
      <c r="I206" s="87" t="str">
        <f>_xlfn.IFNA(INDEX(Options!$B$2:$F$6,MATCH($G206,Options!$A$2:$A$6,0),MATCH('5. Project Risk Profile EXAMPLE'!$H206,Options!$B$1:$F$1,0)),"")</f>
        <v/>
      </c>
      <c r="J206" s="196"/>
    </row>
    <row r="207" spans="2:10" x14ac:dyDescent="0.25">
      <c r="B207" s="196"/>
      <c r="C207" s="196"/>
      <c r="D207" s="196"/>
      <c r="E207" s="196"/>
      <c r="F207" s="196"/>
      <c r="G207" s="196"/>
      <c r="H207" s="196"/>
      <c r="I207" s="87" t="str">
        <f>_xlfn.IFNA(INDEX(Options!$B$2:$F$6,MATCH($G207,Options!$A$2:$A$6,0),MATCH('5. Project Risk Profile EXAMPLE'!$H207,Options!$B$1:$F$1,0)),"")</f>
        <v/>
      </c>
      <c r="J207" s="196"/>
    </row>
    <row r="208" spans="2:10" x14ac:dyDescent="0.25">
      <c r="B208" s="196"/>
      <c r="C208" s="196"/>
      <c r="D208" s="196"/>
      <c r="E208" s="196"/>
      <c r="F208" s="196"/>
      <c r="G208" s="196"/>
      <c r="H208" s="196"/>
      <c r="I208" s="87" t="str">
        <f>_xlfn.IFNA(INDEX(Options!$B$2:$F$6,MATCH($G208,Options!$A$2:$A$6,0),MATCH('5. Project Risk Profile EXAMPLE'!$H208,Options!$B$1:$F$1,0)),"")</f>
        <v/>
      </c>
      <c r="J208" s="196"/>
    </row>
    <row r="209" spans="2:10" x14ac:dyDescent="0.25">
      <c r="B209" s="196"/>
      <c r="C209" s="196"/>
      <c r="D209" s="196"/>
      <c r="E209" s="196"/>
      <c r="F209" s="196"/>
      <c r="G209" s="196"/>
      <c r="H209" s="196"/>
      <c r="I209" s="87" t="str">
        <f>_xlfn.IFNA(INDEX(Options!$B$2:$F$6,MATCH($G209,Options!$A$2:$A$6,0),MATCH('5. Project Risk Profile EXAMPLE'!$H209,Options!$B$1:$F$1,0)),"")</f>
        <v/>
      </c>
      <c r="J209" s="196"/>
    </row>
    <row r="210" spans="2:10" x14ac:dyDescent="0.25">
      <c r="B210" s="196"/>
      <c r="C210" s="196"/>
      <c r="D210" s="196"/>
      <c r="E210" s="196"/>
      <c r="F210" s="196"/>
      <c r="G210" s="196"/>
      <c r="H210" s="196"/>
      <c r="I210" s="87" t="str">
        <f>_xlfn.IFNA(INDEX(Options!$B$2:$F$6,MATCH($G210,Options!$A$2:$A$6,0),MATCH('5. Project Risk Profile EXAMPLE'!$H210,Options!$B$1:$F$1,0)),"")</f>
        <v/>
      </c>
      <c r="J210" s="196"/>
    </row>
    <row r="211" spans="2:10" x14ac:dyDescent="0.25">
      <c r="B211" s="196"/>
      <c r="C211" s="196"/>
      <c r="D211" s="196"/>
      <c r="E211" s="196"/>
      <c r="F211" s="196"/>
      <c r="G211" s="196"/>
      <c r="H211" s="196"/>
      <c r="I211" s="87" t="str">
        <f>_xlfn.IFNA(INDEX(Options!$B$2:$F$6,MATCH($G211,Options!$A$2:$A$6,0),MATCH('5. Project Risk Profile EXAMPLE'!$H211,Options!$B$1:$F$1,0)),"")</f>
        <v/>
      </c>
      <c r="J211" s="196"/>
    </row>
    <row r="212" spans="2:10" x14ac:dyDescent="0.25">
      <c r="B212" s="196"/>
      <c r="C212" s="196"/>
      <c r="D212" s="196"/>
      <c r="E212" s="196"/>
      <c r="F212" s="196"/>
      <c r="G212" s="196"/>
      <c r="H212" s="196"/>
      <c r="I212" s="87" t="str">
        <f>_xlfn.IFNA(INDEX(Options!$B$2:$F$6,MATCH($G212,Options!$A$2:$A$6,0),MATCH('5. Project Risk Profile EXAMPLE'!$H212,Options!$B$1:$F$1,0)),"")</f>
        <v/>
      </c>
      <c r="J212" s="196"/>
    </row>
    <row r="213" spans="2:10" x14ac:dyDescent="0.25">
      <c r="B213" s="196"/>
      <c r="C213" s="196"/>
      <c r="D213" s="196"/>
      <c r="E213" s="196"/>
      <c r="F213" s="196"/>
      <c r="G213" s="196"/>
      <c r="H213" s="196"/>
      <c r="I213" s="87" t="str">
        <f>_xlfn.IFNA(INDEX(Options!$B$2:$F$6,MATCH($G213,Options!$A$2:$A$6,0),MATCH('5. Project Risk Profile EXAMPLE'!$H213,Options!$B$1:$F$1,0)),"")</f>
        <v/>
      </c>
      <c r="J213" s="196"/>
    </row>
    <row r="214" spans="2:10" x14ac:dyDescent="0.25">
      <c r="B214" s="196"/>
      <c r="C214" s="196"/>
      <c r="D214" s="196"/>
      <c r="E214" s="196"/>
      <c r="F214" s="196"/>
      <c r="G214" s="196"/>
      <c r="H214" s="196"/>
      <c r="I214" s="87" t="str">
        <f>_xlfn.IFNA(INDEX(Options!$B$2:$F$6,MATCH($G214,Options!$A$2:$A$6,0),MATCH('5. Project Risk Profile EXAMPLE'!$H214,Options!$B$1:$F$1,0)),"")</f>
        <v/>
      </c>
      <c r="J214" s="196"/>
    </row>
    <row r="215" spans="2:10" x14ac:dyDescent="0.25">
      <c r="B215" s="196"/>
      <c r="C215" s="196"/>
      <c r="D215" s="196"/>
      <c r="E215" s="196"/>
      <c r="F215" s="196"/>
      <c r="G215" s="196"/>
      <c r="H215" s="196"/>
      <c r="I215" s="87" t="str">
        <f>_xlfn.IFNA(INDEX(Options!$B$2:$F$6,MATCH($G215,Options!$A$2:$A$6,0),MATCH('5. Project Risk Profile EXAMPLE'!$H215,Options!$B$1:$F$1,0)),"")</f>
        <v/>
      </c>
      <c r="J215" s="196"/>
    </row>
    <row r="216" spans="2:10" x14ac:dyDescent="0.25">
      <c r="B216" s="196"/>
      <c r="C216" s="196"/>
      <c r="D216" s="196"/>
      <c r="E216" s="196"/>
      <c r="F216" s="196"/>
      <c r="G216" s="196"/>
      <c r="H216" s="196"/>
      <c r="I216" s="87" t="str">
        <f>_xlfn.IFNA(INDEX(Options!$B$2:$F$6,MATCH($G216,Options!$A$2:$A$6,0),MATCH('5. Project Risk Profile EXAMPLE'!$H216,Options!$B$1:$F$1,0)),"")</f>
        <v/>
      </c>
      <c r="J216" s="196"/>
    </row>
    <row r="217" spans="2:10" x14ac:dyDescent="0.25">
      <c r="B217" s="196"/>
      <c r="C217" s="196"/>
      <c r="D217" s="196"/>
      <c r="E217" s="196"/>
      <c r="F217" s="196"/>
      <c r="G217" s="196"/>
      <c r="H217" s="196"/>
      <c r="I217" s="87" t="str">
        <f>_xlfn.IFNA(INDEX(Options!$B$2:$F$6,MATCH($G217,Options!$A$2:$A$6,0),MATCH('5. Project Risk Profile EXAMPLE'!$H217,Options!$B$1:$F$1,0)),"")</f>
        <v/>
      </c>
      <c r="J217" s="196"/>
    </row>
    <row r="218" spans="2:10" x14ac:dyDescent="0.25">
      <c r="B218" s="196"/>
      <c r="C218" s="196"/>
      <c r="D218" s="196"/>
      <c r="E218" s="196"/>
      <c r="F218" s="196"/>
      <c r="G218" s="196"/>
      <c r="H218" s="196"/>
      <c r="I218" s="87" t="str">
        <f>_xlfn.IFNA(INDEX(Options!$B$2:$F$6,MATCH($G218,Options!$A$2:$A$6,0),MATCH('5. Project Risk Profile EXAMPLE'!$H218,Options!$B$1:$F$1,0)),"")</f>
        <v/>
      </c>
      <c r="J218" s="196"/>
    </row>
    <row r="219" spans="2:10" x14ac:dyDescent="0.25">
      <c r="B219" s="196"/>
      <c r="C219" s="196"/>
      <c r="D219" s="196"/>
      <c r="E219" s="196"/>
      <c r="F219" s="196"/>
      <c r="G219" s="196"/>
      <c r="H219" s="196"/>
      <c r="I219" s="87" t="str">
        <f>_xlfn.IFNA(INDEX(Options!$B$2:$F$6,MATCH($G219,Options!$A$2:$A$6,0),MATCH('5. Project Risk Profile EXAMPLE'!$H219,Options!$B$1:$F$1,0)),"")</f>
        <v/>
      </c>
      <c r="J219" s="196"/>
    </row>
    <row r="220" spans="2:10" x14ac:dyDescent="0.25">
      <c r="B220" s="196"/>
      <c r="C220" s="196"/>
      <c r="D220" s="196"/>
      <c r="E220" s="196"/>
      <c r="F220" s="196"/>
      <c r="G220" s="196"/>
      <c r="H220" s="196"/>
      <c r="I220" s="87" t="str">
        <f>_xlfn.IFNA(INDEX(Options!$B$2:$F$6,MATCH($G220,Options!$A$2:$A$6,0),MATCH('5. Project Risk Profile EXAMPLE'!$H220,Options!$B$1:$F$1,0)),"")</f>
        <v/>
      </c>
      <c r="J220" s="196"/>
    </row>
    <row r="221" spans="2:10" x14ac:dyDescent="0.25">
      <c r="B221" s="196"/>
      <c r="C221" s="196"/>
      <c r="D221" s="196"/>
      <c r="E221" s="196"/>
      <c r="F221" s="196"/>
      <c r="G221" s="196"/>
      <c r="H221" s="196"/>
      <c r="I221" s="87" t="str">
        <f>_xlfn.IFNA(INDEX(Options!$B$2:$F$6,MATCH($G221,Options!$A$2:$A$6,0),MATCH('5. Project Risk Profile EXAMPLE'!$H221,Options!$B$1:$F$1,0)),"")</f>
        <v/>
      </c>
      <c r="J221" s="196"/>
    </row>
    <row r="222" spans="2:10" x14ac:dyDescent="0.25">
      <c r="B222" s="196"/>
      <c r="C222" s="196"/>
      <c r="D222" s="196"/>
      <c r="E222" s="196"/>
      <c r="F222" s="196"/>
      <c r="G222" s="196"/>
      <c r="H222" s="196"/>
      <c r="I222" s="87" t="str">
        <f>_xlfn.IFNA(INDEX(Options!$B$2:$F$6,MATCH($G222,Options!$A$2:$A$6,0),MATCH('5. Project Risk Profile EXAMPLE'!$H222,Options!$B$1:$F$1,0)),"")</f>
        <v/>
      </c>
      <c r="J222" s="196"/>
    </row>
    <row r="223" spans="2:10" x14ac:dyDescent="0.25">
      <c r="B223" s="196"/>
      <c r="C223" s="196"/>
      <c r="D223" s="196"/>
      <c r="E223" s="196"/>
      <c r="F223" s="196"/>
      <c r="G223" s="196"/>
      <c r="H223" s="196"/>
      <c r="I223" s="87" t="str">
        <f>_xlfn.IFNA(INDEX(Options!$B$2:$F$6,MATCH($G223,Options!$A$2:$A$6,0),MATCH('5. Project Risk Profile EXAMPLE'!$H223,Options!$B$1:$F$1,0)),"")</f>
        <v/>
      </c>
      <c r="J223" s="196"/>
    </row>
    <row r="224" spans="2:10" x14ac:dyDescent="0.25">
      <c r="B224" s="196"/>
      <c r="C224" s="196"/>
      <c r="D224" s="196"/>
      <c r="E224" s="196"/>
      <c r="F224" s="196"/>
      <c r="G224" s="196"/>
      <c r="H224" s="196"/>
      <c r="I224" s="87" t="str">
        <f>_xlfn.IFNA(INDEX(Options!$B$2:$F$6,MATCH($G224,Options!$A$2:$A$6,0),MATCH('5. Project Risk Profile EXAMPLE'!$H224,Options!$B$1:$F$1,0)),"")</f>
        <v/>
      </c>
      <c r="J224" s="196"/>
    </row>
    <row r="225" spans="2:10" x14ac:dyDescent="0.25">
      <c r="B225" s="196"/>
      <c r="C225" s="196"/>
      <c r="D225" s="196"/>
      <c r="E225" s="196"/>
      <c r="F225" s="196"/>
      <c r="G225" s="196"/>
      <c r="H225" s="196"/>
      <c r="I225" s="87" t="str">
        <f>_xlfn.IFNA(INDEX(Options!$B$2:$F$6,MATCH($G225,Options!$A$2:$A$6,0),MATCH('5. Project Risk Profile EXAMPLE'!$H225,Options!$B$1:$F$1,0)),"")</f>
        <v/>
      </c>
      <c r="J225" s="196"/>
    </row>
    <row r="226" spans="2:10" x14ac:dyDescent="0.25">
      <c r="B226" s="196"/>
      <c r="C226" s="196"/>
      <c r="D226" s="196"/>
      <c r="E226" s="196"/>
      <c r="F226" s="196"/>
      <c r="G226" s="196"/>
      <c r="H226" s="196"/>
      <c r="I226" s="87" t="str">
        <f>_xlfn.IFNA(INDEX(Options!$B$2:$F$6,MATCH($G226,Options!$A$2:$A$6,0),MATCH('5. Project Risk Profile EXAMPLE'!$H226,Options!$B$1:$F$1,0)),"")</f>
        <v/>
      </c>
      <c r="J226" s="196"/>
    </row>
    <row r="227" spans="2:10" x14ac:dyDescent="0.25">
      <c r="B227" s="196"/>
      <c r="C227" s="196"/>
      <c r="D227" s="196"/>
      <c r="E227" s="196"/>
      <c r="F227" s="196"/>
      <c r="G227" s="196"/>
      <c r="H227" s="196"/>
      <c r="I227" s="87" t="str">
        <f>_xlfn.IFNA(INDEX(Options!$B$2:$F$6,MATCH($G227,Options!$A$2:$A$6,0),MATCH('5. Project Risk Profile EXAMPLE'!$H227,Options!$B$1:$F$1,0)),"")</f>
        <v/>
      </c>
      <c r="J227" s="196"/>
    </row>
    <row r="228" spans="2:10" x14ac:dyDescent="0.25">
      <c r="B228" s="196"/>
      <c r="C228" s="196"/>
      <c r="D228" s="196"/>
      <c r="E228" s="196"/>
      <c r="F228" s="196"/>
      <c r="G228" s="196"/>
      <c r="H228" s="196"/>
      <c r="I228" s="87" t="str">
        <f>_xlfn.IFNA(INDEX(Options!$B$2:$F$6,MATCH($G228,Options!$A$2:$A$6,0),MATCH('5. Project Risk Profile EXAMPLE'!$H228,Options!$B$1:$F$1,0)),"")</f>
        <v/>
      </c>
      <c r="J228" s="196"/>
    </row>
    <row r="229" spans="2:10" x14ac:dyDescent="0.25">
      <c r="B229" s="196"/>
      <c r="C229" s="196"/>
      <c r="D229" s="196"/>
      <c r="E229" s="196"/>
      <c r="F229" s="196"/>
      <c r="G229" s="196"/>
      <c r="H229" s="196"/>
      <c r="I229" s="87" t="str">
        <f>_xlfn.IFNA(INDEX(Options!$B$2:$F$6,MATCH($G229,Options!$A$2:$A$6,0),MATCH('5. Project Risk Profile EXAMPLE'!$H229,Options!$B$1:$F$1,0)),"")</f>
        <v/>
      </c>
      <c r="J229" s="196"/>
    </row>
    <row r="230" spans="2:10" x14ac:dyDescent="0.25">
      <c r="B230" s="196"/>
      <c r="C230" s="196"/>
      <c r="D230" s="196"/>
      <c r="E230" s="196"/>
      <c r="F230" s="196"/>
      <c r="G230" s="196"/>
      <c r="H230" s="196"/>
      <c r="I230" s="87" t="str">
        <f>_xlfn.IFNA(INDEX(Options!$B$2:$F$6,MATCH($G230,Options!$A$2:$A$6,0),MATCH('5. Project Risk Profile EXAMPLE'!$H230,Options!$B$1:$F$1,0)),"")</f>
        <v/>
      </c>
      <c r="J230" s="196"/>
    </row>
    <row r="231" spans="2:10" x14ac:dyDescent="0.25">
      <c r="B231" s="196"/>
      <c r="C231" s="196"/>
      <c r="D231" s="196"/>
      <c r="E231" s="196"/>
      <c r="F231" s="196"/>
      <c r="G231" s="196"/>
      <c r="H231" s="196"/>
      <c r="I231" s="87" t="str">
        <f>_xlfn.IFNA(INDEX(Options!$B$2:$F$6,MATCH($G231,Options!$A$2:$A$6,0),MATCH('5. Project Risk Profile EXAMPLE'!$H231,Options!$B$1:$F$1,0)),"")</f>
        <v/>
      </c>
      <c r="J231" s="196"/>
    </row>
    <row r="232" spans="2:10" x14ac:dyDescent="0.25">
      <c r="B232" s="196"/>
      <c r="C232" s="196"/>
      <c r="D232" s="196"/>
      <c r="E232" s="196"/>
      <c r="F232" s="196"/>
      <c r="G232" s="196"/>
      <c r="H232" s="196"/>
      <c r="I232" s="87" t="str">
        <f>_xlfn.IFNA(INDEX(Options!$B$2:$F$6,MATCH($G232,Options!$A$2:$A$6,0),MATCH('5. Project Risk Profile EXAMPLE'!$H232,Options!$B$1:$F$1,0)),"")</f>
        <v/>
      </c>
      <c r="J232" s="196"/>
    </row>
    <row r="233" spans="2:10" x14ac:dyDescent="0.25">
      <c r="B233" s="196"/>
      <c r="C233" s="196"/>
      <c r="D233" s="196"/>
      <c r="E233" s="196"/>
      <c r="F233" s="196"/>
      <c r="G233" s="196"/>
      <c r="H233" s="196"/>
      <c r="I233" s="87" t="str">
        <f>_xlfn.IFNA(INDEX(Options!$B$2:$F$6,MATCH($G233,Options!$A$2:$A$6,0),MATCH('5. Project Risk Profile EXAMPLE'!$H233,Options!$B$1:$F$1,0)),"")</f>
        <v/>
      </c>
      <c r="J233" s="196"/>
    </row>
    <row r="234" spans="2:10" x14ac:dyDescent="0.25">
      <c r="B234" s="196"/>
      <c r="C234" s="196"/>
      <c r="D234" s="196"/>
      <c r="E234" s="196"/>
      <c r="F234" s="196"/>
      <c r="G234" s="196"/>
      <c r="H234" s="196"/>
      <c r="I234" s="87" t="str">
        <f>_xlfn.IFNA(INDEX(Options!$B$2:$F$6,MATCH($G234,Options!$A$2:$A$6,0),MATCH('5. Project Risk Profile EXAMPLE'!$H234,Options!$B$1:$F$1,0)),"")</f>
        <v/>
      </c>
      <c r="J234" s="196"/>
    </row>
    <row r="235" spans="2:10" x14ac:dyDescent="0.25">
      <c r="B235" s="196"/>
      <c r="C235" s="196"/>
      <c r="D235" s="196"/>
      <c r="E235" s="196"/>
      <c r="F235" s="196"/>
      <c r="G235" s="196"/>
      <c r="H235" s="196"/>
      <c r="I235" s="87" t="str">
        <f>_xlfn.IFNA(INDEX(Options!$B$2:$F$6,MATCH($G235,Options!$A$2:$A$6,0),MATCH('5. Project Risk Profile EXAMPLE'!$H235,Options!$B$1:$F$1,0)),"")</f>
        <v/>
      </c>
      <c r="J235" s="196"/>
    </row>
    <row r="236" spans="2:10" x14ac:dyDescent="0.25">
      <c r="B236" s="196"/>
      <c r="C236" s="196"/>
      <c r="D236" s="196"/>
      <c r="E236" s="196"/>
      <c r="F236" s="196"/>
      <c r="G236" s="196"/>
      <c r="H236" s="196"/>
      <c r="I236" s="87" t="str">
        <f>_xlfn.IFNA(INDEX(Options!$B$2:$F$6,MATCH($G236,Options!$A$2:$A$6,0),MATCH('5. Project Risk Profile EXAMPLE'!$H236,Options!$B$1:$F$1,0)),"")</f>
        <v/>
      </c>
      <c r="J236" s="196"/>
    </row>
    <row r="237" spans="2:10" x14ac:dyDescent="0.25">
      <c r="B237" s="196"/>
      <c r="C237" s="196"/>
      <c r="D237" s="196"/>
      <c r="E237" s="196"/>
      <c r="F237" s="196"/>
      <c r="G237" s="196"/>
      <c r="H237" s="196"/>
      <c r="I237" s="87" t="str">
        <f>_xlfn.IFNA(INDEX(Options!$B$2:$F$6,MATCH($G237,Options!$A$2:$A$6,0),MATCH('5. Project Risk Profile EXAMPLE'!$H237,Options!$B$1:$F$1,0)),"")</f>
        <v/>
      </c>
      <c r="J237" s="196"/>
    </row>
    <row r="238" spans="2:10" x14ac:dyDescent="0.25">
      <c r="B238" s="196"/>
      <c r="C238" s="196"/>
      <c r="D238" s="196"/>
      <c r="E238" s="196"/>
      <c r="F238" s="196"/>
      <c r="G238" s="196"/>
      <c r="H238" s="196"/>
      <c r="I238" s="87" t="str">
        <f>_xlfn.IFNA(INDEX(Options!$B$2:$F$6,MATCH($G238,Options!$A$2:$A$6,0),MATCH('5. Project Risk Profile EXAMPLE'!$H238,Options!$B$1:$F$1,0)),"")</f>
        <v/>
      </c>
      <c r="J238" s="196"/>
    </row>
    <row r="239" spans="2:10" x14ac:dyDescent="0.25">
      <c r="B239" s="196"/>
      <c r="C239" s="196"/>
      <c r="D239" s="196"/>
      <c r="E239" s="196"/>
      <c r="F239" s="196"/>
      <c r="G239" s="196"/>
      <c r="H239" s="196"/>
      <c r="I239" s="87" t="str">
        <f>_xlfn.IFNA(INDEX(Options!$B$2:$F$6,MATCH($G239,Options!$A$2:$A$6,0),MATCH('5. Project Risk Profile EXAMPLE'!$H239,Options!$B$1:$F$1,0)),"")</f>
        <v/>
      </c>
      <c r="J239" s="196"/>
    </row>
    <row r="240" spans="2:10" x14ac:dyDescent="0.25">
      <c r="B240" s="196"/>
      <c r="C240" s="196"/>
      <c r="D240" s="196"/>
      <c r="E240" s="196"/>
      <c r="F240" s="196"/>
      <c r="G240" s="196"/>
      <c r="H240" s="196"/>
      <c r="I240" s="87" t="str">
        <f>_xlfn.IFNA(INDEX(Options!$B$2:$F$6,MATCH($G240,Options!$A$2:$A$6,0),MATCH('5. Project Risk Profile EXAMPLE'!$H240,Options!$B$1:$F$1,0)),"")</f>
        <v/>
      </c>
      <c r="J240" s="196"/>
    </row>
    <row r="241" spans="2:10" x14ac:dyDescent="0.25">
      <c r="B241" s="196"/>
      <c r="C241" s="196"/>
      <c r="D241" s="196"/>
      <c r="E241" s="196"/>
      <c r="F241" s="196"/>
      <c r="G241" s="196"/>
      <c r="H241" s="196"/>
      <c r="I241" s="87" t="str">
        <f>_xlfn.IFNA(INDEX(Options!$B$2:$F$6,MATCH($G241,Options!$A$2:$A$6,0),MATCH('5. Project Risk Profile EXAMPLE'!$H241,Options!$B$1:$F$1,0)),"")</f>
        <v/>
      </c>
      <c r="J241" s="196"/>
    </row>
    <row r="242" spans="2:10" x14ac:dyDescent="0.25">
      <c r="B242" s="196"/>
      <c r="C242" s="196"/>
      <c r="D242" s="196"/>
      <c r="E242" s="196"/>
      <c r="F242" s="196"/>
      <c r="G242" s="196"/>
      <c r="H242" s="196"/>
      <c r="I242" s="87" t="str">
        <f>_xlfn.IFNA(INDEX(Options!$B$2:$F$6,MATCH($G242,Options!$A$2:$A$6,0),MATCH('5. Project Risk Profile EXAMPLE'!$H242,Options!$B$1:$F$1,0)),"")</f>
        <v/>
      </c>
      <c r="J242" s="196"/>
    </row>
    <row r="243" spans="2:10" x14ac:dyDescent="0.25">
      <c r="B243" s="196"/>
      <c r="C243" s="196"/>
      <c r="D243" s="196"/>
      <c r="E243" s="196"/>
      <c r="F243" s="196"/>
      <c r="G243" s="196"/>
      <c r="H243" s="196"/>
      <c r="I243" s="87" t="str">
        <f>_xlfn.IFNA(INDEX(Options!$B$2:$F$6,MATCH($G243,Options!$A$2:$A$6,0),MATCH('5. Project Risk Profile EXAMPLE'!$H243,Options!$B$1:$F$1,0)),"")</f>
        <v/>
      </c>
      <c r="J243" s="196"/>
    </row>
    <row r="244" spans="2:10" x14ac:dyDescent="0.25">
      <c r="B244" s="196"/>
      <c r="C244" s="196"/>
      <c r="D244" s="196"/>
      <c r="E244" s="196"/>
      <c r="F244" s="196"/>
      <c r="G244" s="196"/>
      <c r="H244" s="196"/>
      <c r="I244" s="87" t="str">
        <f>_xlfn.IFNA(INDEX(Options!$B$2:$F$6,MATCH($G244,Options!$A$2:$A$6,0),MATCH('5. Project Risk Profile EXAMPLE'!$H244,Options!$B$1:$F$1,0)),"")</f>
        <v/>
      </c>
      <c r="J244" s="196"/>
    </row>
    <row r="245" spans="2:10" x14ac:dyDescent="0.25">
      <c r="B245" s="196"/>
      <c r="C245" s="196"/>
      <c r="D245" s="196"/>
      <c r="E245" s="196"/>
      <c r="F245" s="196"/>
      <c r="G245" s="196"/>
      <c r="H245" s="196"/>
      <c r="I245" s="87" t="str">
        <f>_xlfn.IFNA(INDEX(Options!$B$2:$F$6,MATCH($G245,Options!$A$2:$A$6,0),MATCH('5. Project Risk Profile EXAMPLE'!$H245,Options!$B$1:$F$1,0)),"")</f>
        <v/>
      </c>
      <c r="J245" s="196"/>
    </row>
    <row r="246" spans="2:10" x14ac:dyDescent="0.25">
      <c r="B246" s="196"/>
      <c r="C246" s="196"/>
      <c r="D246" s="196"/>
      <c r="E246" s="196"/>
      <c r="F246" s="196"/>
      <c r="G246" s="196"/>
      <c r="H246" s="196"/>
      <c r="I246" s="87" t="str">
        <f>_xlfn.IFNA(INDEX(Options!$B$2:$F$6,MATCH($G246,Options!$A$2:$A$6,0),MATCH('5. Project Risk Profile EXAMPLE'!$H246,Options!$B$1:$F$1,0)),"")</f>
        <v/>
      </c>
      <c r="J246" s="196"/>
    </row>
    <row r="247" spans="2:10" x14ac:dyDescent="0.25">
      <c r="B247" s="196"/>
      <c r="C247" s="196"/>
      <c r="D247" s="196"/>
      <c r="E247" s="196"/>
      <c r="F247" s="196"/>
      <c r="G247" s="196"/>
      <c r="H247" s="196"/>
      <c r="I247" s="87" t="str">
        <f>_xlfn.IFNA(INDEX(Options!$B$2:$F$6,MATCH($G247,Options!$A$2:$A$6,0),MATCH('5. Project Risk Profile EXAMPLE'!$H247,Options!$B$1:$F$1,0)),"")</f>
        <v/>
      </c>
      <c r="J247" s="196"/>
    </row>
    <row r="248" spans="2:10" x14ac:dyDescent="0.25">
      <c r="B248" s="196"/>
      <c r="C248" s="196"/>
      <c r="D248" s="196"/>
      <c r="E248" s="196"/>
      <c r="F248" s="196"/>
      <c r="G248" s="196"/>
      <c r="H248" s="196"/>
      <c r="I248" s="87" t="str">
        <f>_xlfn.IFNA(INDEX(Options!$B$2:$F$6,MATCH($G248,Options!$A$2:$A$6,0),MATCH('5. Project Risk Profile EXAMPLE'!$H248,Options!$B$1:$F$1,0)),"")</f>
        <v/>
      </c>
      <c r="J248" s="196"/>
    </row>
    <row r="249" spans="2:10" x14ac:dyDescent="0.25">
      <c r="B249" s="196"/>
      <c r="C249" s="196"/>
      <c r="D249" s="196"/>
      <c r="E249" s="196"/>
      <c r="F249" s="196"/>
      <c r="G249" s="196"/>
      <c r="H249" s="196"/>
      <c r="I249" s="87" t="str">
        <f>_xlfn.IFNA(INDEX(Options!$B$2:$F$6,MATCH($G249,Options!$A$2:$A$6,0),MATCH('5. Project Risk Profile EXAMPLE'!$H249,Options!$B$1:$F$1,0)),"")</f>
        <v/>
      </c>
      <c r="J249" s="196"/>
    </row>
    <row r="250" spans="2:10" x14ac:dyDescent="0.25">
      <c r="B250" s="196"/>
      <c r="C250" s="196"/>
      <c r="D250" s="196"/>
      <c r="E250" s="196"/>
      <c r="F250" s="196"/>
      <c r="G250" s="196"/>
      <c r="H250" s="196"/>
      <c r="I250" s="87" t="str">
        <f>_xlfn.IFNA(INDEX(Options!$B$2:$F$6,MATCH($G250,Options!$A$2:$A$6,0),MATCH('5. Project Risk Profile EXAMPLE'!$H250,Options!$B$1:$F$1,0)),"")</f>
        <v/>
      </c>
      <c r="J250" s="196"/>
    </row>
    <row r="251" spans="2:10" x14ac:dyDescent="0.25">
      <c r="B251" s="196"/>
      <c r="C251" s="196"/>
      <c r="D251" s="196"/>
      <c r="E251" s="196"/>
      <c r="F251" s="196"/>
      <c r="G251" s="196"/>
      <c r="H251" s="196"/>
      <c r="I251" s="87" t="str">
        <f>_xlfn.IFNA(INDEX(Options!$B$2:$F$6,MATCH($G251,Options!$A$2:$A$6,0),MATCH('5. Project Risk Profile EXAMPLE'!$H251,Options!$B$1:$F$1,0)),"")</f>
        <v/>
      </c>
      <c r="J251" s="196"/>
    </row>
    <row r="252" spans="2:10" x14ac:dyDescent="0.25">
      <c r="B252" s="196"/>
      <c r="C252" s="196"/>
      <c r="D252" s="196"/>
      <c r="E252" s="196"/>
      <c r="F252" s="196"/>
      <c r="G252" s="196"/>
      <c r="H252" s="196"/>
      <c r="I252" s="87" t="str">
        <f>_xlfn.IFNA(INDEX(Options!$B$2:$F$6,MATCH($G252,Options!$A$2:$A$6,0),MATCH('5. Project Risk Profile EXAMPLE'!$H252,Options!$B$1:$F$1,0)),"")</f>
        <v/>
      </c>
      <c r="J252" s="196"/>
    </row>
    <row r="253" spans="2:10" x14ac:dyDescent="0.25">
      <c r="B253" s="196"/>
      <c r="C253" s="196"/>
      <c r="D253" s="196"/>
      <c r="E253" s="196"/>
      <c r="F253" s="196"/>
      <c r="G253" s="196"/>
      <c r="H253" s="196"/>
      <c r="I253" s="87" t="str">
        <f>_xlfn.IFNA(INDEX(Options!$B$2:$F$6,MATCH($G253,Options!$A$2:$A$6,0),MATCH('5. Project Risk Profile EXAMPLE'!$H253,Options!$B$1:$F$1,0)),"")</f>
        <v/>
      </c>
      <c r="J253" s="196"/>
    </row>
    <row r="254" spans="2:10" x14ac:dyDescent="0.25">
      <c r="B254" s="196"/>
      <c r="C254" s="196"/>
      <c r="D254" s="196"/>
      <c r="E254" s="196"/>
      <c r="F254" s="196"/>
      <c r="G254" s="196"/>
      <c r="H254" s="196"/>
      <c r="I254" s="87" t="str">
        <f>_xlfn.IFNA(INDEX(Options!$B$2:$F$6,MATCH($G254,Options!$A$2:$A$6,0),MATCH('5. Project Risk Profile EXAMPLE'!$H254,Options!$B$1:$F$1,0)),"")</f>
        <v/>
      </c>
      <c r="J254" s="196"/>
    </row>
    <row r="255" spans="2:10" x14ac:dyDescent="0.25">
      <c r="B255" s="196"/>
      <c r="C255" s="196"/>
      <c r="D255" s="196"/>
      <c r="E255" s="196"/>
      <c r="F255" s="196"/>
      <c r="G255" s="196"/>
      <c r="H255" s="196"/>
      <c r="I255" s="87" t="str">
        <f>_xlfn.IFNA(INDEX(Options!$B$2:$F$6,MATCH($G255,Options!$A$2:$A$6,0),MATCH('5. Project Risk Profile EXAMPLE'!$H255,Options!$B$1:$F$1,0)),"")</f>
        <v/>
      </c>
      <c r="J255" s="196"/>
    </row>
    <row r="256" spans="2:10" x14ac:dyDescent="0.25">
      <c r="B256" s="196"/>
      <c r="C256" s="196"/>
      <c r="D256" s="196"/>
      <c r="E256" s="196"/>
      <c r="F256" s="196"/>
      <c r="G256" s="196"/>
      <c r="H256" s="196"/>
      <c r="I256" s="87" t="str">
        <f>_xlfn.IFNA(INDEX(Options!$B$2:$F$6,MATCH($G256,Options!$A$2:$A$6,0),MATCH('5. Project Risk Profile EXAMPLE'!$H256,Options!$B$1:$F$1,0)),"")</f>
        <v/>
      </c>
      <c r="J256" s="196"/>
    </row>
    <row r="257" spans="2:10" x14ac:dyDescent="0.25">
      <c r="B257" s="196"/>
      <c r="C257" s="196"/>
      <c r="D257" s="196"/>
      <c r="E257" s="196"/>
      <c r="F257" s="196"/>
      <c r="G257" s="196"/>
      <c r="H257" s="196"/>
      <c r="I257" s="87" t="str">
        <f>_xlfn.IFNA(INDEX(Options!$B$2:$F$6,MATCH($G257,Options!$A$2:$A$6,0),MATCH('5. Project Risk Profile EXAMPLE'!$H257,Options!$B$1:$F$1,0)),"")</f>
        <v/>
      </c>
      <c r="J257" s="196"/>
    </row>
    <row r="258" spans="2:10" x14ac:dyDescent="0.25">
      <c r="B258" s="196"/>
      <c r="C258" s="196"/>
      <c r="D258" s="196"/>
      <c r="E258" s="196"/>
      <c r="F258" s="196"/>
      <c r="G258" s="196"/>
      <c r="H258" s="196"/>
      <c r="I258" s="87" t="str">
        <f>_xlfn.IFNA(INDEX(Options!$B$2:$F$6,MATCH($G258,Options!$A$2:$A$6,0),MATCH('5. Project Risk Profile EXAMPLE'!$H258,Options!$B$1:$F$1,0)),"")</f>
        <v/>
      </c>
      <c r="J258" s="196"/>
    </row>
    <row r="259" spans="2:10" x14ac:dyDescent="0.25">
      <c r="B259" s="196"/>
      <c r="C259" s="196"/>
      <c r="D259" s="196"/>
      <c r="E259" s="196"/>
      <c r="F259" s="196"/>
      <c r="G259" s="196"/>
      <c r="H259" s="196"/>
      <c r="I259" s="87" t="str">
        <f>_xlfn.IFNA(INDEX(Options!$B$2:$F$6,MATCH($G259,Options!$A$2:$A$6,0),MATCH('5. Project Risk Profile EXAMPLE'!$H259,Options!$B$1:$F$1,0)),"")</f>
        <v/>
      </c>
      <c r="J259" s="196"/>
    </row>
    <row r="260" spans="2:10" x14ac:dyDescent="0.25">
      <c r="B260" s="196"/>
      <c r="C260" s="196"/>
      <c r="D260" s="196"/>
      <c r="E260" s="196"/>
      <c r="F260" s="196"/>
      <c r="G260" s="196"/>
      <c r="H260" s="196"/>
      <c r="I260" s="87" t="str">
        <f>_xlfn.IFNA(INDEX(Options!$B$2:$F$6,MATCH($G260,Options!$A$2:$A$6,0),MATCH('5. Project Risk Profile EXAMPLE'!$H260,Options!$B$1:$F$1,0)),"")</f>
        <v/>
      </c>
      <c r="J260" s="196"/>
    </row>
    <row r="261" spans="2:10" x14ac:dyDescent="0.25">
      <c r="B261" s="196"/>
      <c r="C261" s="196"/>
      <c r="D261" s="196"/>
      <c r="E261" s="196"/>
      <c r="F261" s="196"/>
      <c r="G261" s="196"/>
      <c r="H261" s="196"/>
      <c r="I261" s="87" t="str">
        <f>_xlfn.IFNA(INDEX(Options!$B$2:$F$6,MATCH($G261,Options!$A$2:$A$6,0),MATCH('5. Project Risk Profile EXAMPLE'!$H261,Options!$B$1:$F$1,0)),"")</f>
        <v/>
      </c>
      <c r="J261" s="196"/>
    </row>
    <row r="262" spans="2:10" x14ac:dyDescent="0.25">
      <c r="B262" s="196"/>
      <c r="C262" s="196"/>
      <c r="D262" s="196"/>
      <c r="E262" s="196"/>
      <c r="F262" s="196"/>
      <c r="G262" s="196"/>
      <c r="H262" s="196"/>
      <c r="I262" s="87" t="str">
        <f>_xlfn.IFNA(INDEX(Options!$B$2:$F$6,MATCH($G262,Options!$A$2:$A$6,0),MATCH('5. Project Risk Profile EXAMPLE'!$H262,Options!$B$1:$F$1,0)),"")</f>
        <v/>
      </c>
      <c r="J262" s="196"/>
    </row>
    <row r="263" spans="2:10" x14ac:dyDescent="0.25">
      <c r="B263" s="196"/>
      <c r="C263" s="196"/>
      <c r="D263" s="196"/>
      <c r="E263" s="196"/>
      <c r="F263" s="196"/>
      <c r="G263" s="196"/>
      <c r="H263" s="196"/>
      <c r="I263" s="87" t="str">
        <f>_xlfn.IFNA(INDEX(Options!$B$2:$F$6,MATCH($G263,Options!$A$2:$A$6,0),MATCH('5. Project Risk Profile EXAMPLE'!$H263,Options!$B$1:$F$1,0)),"")</f>
        <v/>
      </c>
      <c r="J263" s="196"/>
    </row>
    <row r="264" spans="2:10" x14ac:dyDescent="0.25">
      <c r="B264" s="196"/>
      <c r="C264" s="196"/>
      <c r="D264" s="196"/>
      <c r="E264" s="196"/>
      <c r="F264" s="196"/>
      <c r="G264" s="196"/>
      <c r="H264" s="196"/>
      <c r="I264" s="87" t="str">
        <f>_xlfn.IFNA(INDEX(Options!$B$2:$F$6,MATCH($G264,Options!$A$2:$A$6,0),MATCH('5. Project Risk Profile EXAMPLE'!$H264,Options!$B$1:$F$1,0)),"")</f>
        <v/>
      </c>
      <c r="J264" s="196"/>
    </row>
    <row r="265" spans="2:10" x14ac:dyDescent="0.25">
      <c r="B265" s="196"/>
      <c r="C265" s="196"/>
      <c r="D265" s="196"/>
      <c r="E265" s="196"/>
      <c r="F265" s="196"/>
      <c r="G265" s="196"/>
      <c r="H265" s="196"/>
      <c r="I265" s="87" t="str">
        <f>_xlfn.IFNA(INDEX(Options!$B$2:$F$6,MATCH($G265,Options!$A$2:$A$6,0),MATCH('5. Project Risk Profile EXAMPLE'!$H265,Options!$B$1:$F$1,0)),"")</f>
        <v/>
      </c>
      <c r="J265" s="196"/>
    </row>
    <row r="266" spans="2:10" x14ac:dyDescent="0.25">
      <c r="B266" s="196"/>
      <c r="C266" s="196"/>
      <c r="D266" s="196"/>
      <c r="E266" s="196"/>
      <c r="F266" s="196"/>
      <c r="G266" s="196"/>
      <c r="H266" s="196"/>
      <c r="I266" s="87" t="str">
        <f>_xlfn.IFNA(INDEX(Options!$B$2:$F$6,MATCH($G266,Options!$A$2:$A$6,0),MATCH('5. Project Risk Profile EXAMPLE'!$H266,Options!$B$1:$F$1,0)),"")</f>
        <v/>
      </c>
      <c r="J266" s="196"/>
    </row>
    <row r="267" spans="2:10" x14ac:dyDescent="0.25">
      <c r="B267" s="196"/>
      <c r="C267" s="196"/>
      <c r="D267" s="196"/>
      <c r="E267" s="196"/>
      <c r="F267" s="196"/>
      <c r="G267" s="196"/>
      <c r="H267" s="196"/>
      <c r="I267" s="87" t="str">
        <f>_xlfn.IFNA(INDEX(Options!$B$2:$F$6,MATCH($G267,Options!$A$2:$A$6,0),MATCH('5. Project Risk Profile EXAMPLE'!$H267,Options!$B$1:$F$1,0)),"")</f>
        <v/>
      </c>
      <c r="J267" s="196"/>
    </row>
    <row r="268" spans="2:10" x14ac:dyDescent="0.25">
      <c r="B268" s="196"/>
      <c r="C268" s="196"/>
      <c r="D268" s="196"/>
      <c r="E268" s="196"/>
      <c r="F268" s="196"/>
      <c r="G268" s="196"/>
      <c r="H268" s="196"/>
      <c r="I268" s="87" t="str">
        <f>_xlfn.IFNA(INDEX(Options!$B$2:$F$6,MATCH($G268,Options!$A$2:$A$6,0),MATCH('5. Project Risk Profile EXAMPLE'!$H268,Options!$B$1:$F$1,0)),"")</f>
        <v/>
      </c>
      <c r="J268" s="196"/>
    </row>
    <row r="269" spans="2:10" x14ac:dyDescent="0.25">
      <c r="B269" s="196"/>
      <c r="C269" s="196"/>
      <c r="D269" s="196"/>
      <c r="E269" s="196"/>
      <c r="F269" s="196"/>
      <c r="G269" s="196"/>
      <c r="H269" s="196"/>
      <c r="I269" s="87" t="str">
        <f>_xlfn.IFNA(INDEX(Options!$B$2:$F$6,MATCH($G269,Options!$A$2:$A$6,0),MATCH('5. Project Risk Profile EXAMPLE'!$H269,Options!$B$1:$F$1,0)),"")</f>
        <v/>
      </c>
      <c r="J269" s="196"/>
    </row>
    <row r="270" spans="2:10" x14ac:dyDescent="0.25">
      <c r="B270" s="196"/>
      <c r="C270" s="196"/>
      <c r="D270" s="196"/>
      <c r="E270" s="196"/>
      <c r="F270" s="196"/>
      <c r="G270" s="196"/>
      <c r="H270" s="196"/>
      <c r="I270" s="87" t="str">
        <f>_xlfn.IFNA(INDEX(Options!$B$2:$F$6,MATCH($G270,Options!$A$2:$A$6,0),MATCH('5. Project Risk Profile EXAMPLE'!$H270,Options!$B$1:$F$1,0)),"")</f>
        <v/>
      </c>
      <c r="J270" s="196"/>
    </row>
    <row r="271" spans="2:10" x14ac:dyDescent="0.25">
      <c r="B271" s="196"/>
      <c r="C271" s="196"/>
      <c r="D271" s="196"/>
      <c r="E271" s="196"/>
      <c r="F271" s="196"/>
      <c r="G271" s="196"/>
      <c r="H271" s="196"/>
      <c r="I271" s="87" t="str">
        <f>_xlfn.IFNA(INDEX(Options!$B$2:$F$6,MATCH($G271,Options!$A$2:$A$6,0),MATCH('5. Project Risk Profile EXAMPLE'!$H271,Options!$B$1:$F$1,0)),"")</f>
        <v/>
      </c>
      <c r="J271" s="196"/>
    </row>
    <row r="272" spans="2:10" x14ac:dyDescent="0.25">
      <c r="B272" s="196"/>
      <c r="C272" s="196"/>
      <c r="D272" s="196"/>
      <c r="E272" s="196"/>
      <c r="F272" s="196"/>
      <c r="G272" s="196"/>
      <c r="H272" s="196"/>
      <c r="I272" s="87" t="str">
        <f>_xlfn.IFNA(INDEX(Options!$B$2:$F$6,MATCH($G272,Options!$A$2:$A$6,0),MATCH('5. Project Risk Profile EXAMPLE'!$H272,Options!$B$1:$F$1,0)),"")</f>
        <v/>
      </c>
      <c r="J272" s="196"/>
    </row>
    <row r="273" spans="2:10" x14ac:dyDescent="0.25">
      <c r="B273" s="196"/>
      <c r="C273" s="196"/>
      <c r="D273" s="196"/>
      <c r="E273" s="196"/>
      <c r="F273" s="196"/>
      <c r="G273" s="196"/>
      <c r="H273" s="196"/>
      <c r="I273" s="87" t="str">
        <f>_xlfn.IFNA(INDEX(Options!$B$2:$F$6,MATCH($G273,Options!$A$2:$A$6,0),MATCH('5. Project Risk Profile EXAMPLE'!$H273,Options!$B$1:$F$1,0)),"")</f>
        <v/>
      </c>
      <c r="J273" s="196"/>
    </row>
    <row r="274" spans="2:10" x14ac:dyDescent="0.25">
      <c r="B274" s="196"/>
      <c r="C274" s="196"/>
      <c r="D274" s="196"/>
      <c r="E274" s="196"/>
      <c r="F274" s="196"/>
      <c r="G274" s="196"/>
      <c r="H274" s="196"/>
      <c r="I274" s="87" t="str">
        <f>_xlfn.IFNA(INDEX(Options!$B$2:$F$6,MATCH($G274,Options!$A$2:$A$6,0),MATCH('5. Project Risk Profile EXAMPLE'!$H274,Options!$B$1:$F$1,0)),"")</f>
        <v/>
      </c>
      <c r="J274" s="196"/>
    </row>
    <row r="275" spans="2:10" x14ac:dyDescent="0.25">
      <c r="B275" s="196"/>
      <c r="C275" s="196"/>
      <c r="D275" s="196"/>
      <c r="E275" s="196"/>
      <c r="F275" s="196"/>
      <c r="G275" s="196"/>
      <c r="H275" s="196"/>
      <c r="I275" s="87" t="str">
        <f>_xlfn.IFNA(INDEX(Options!$B$2:$F$6,MATCH($G275,Options!$A$2:$A$6,0),MATCH('5. Project Risk Profile EXAMPLE'!$H275,Options!$B$1:$F$1,0)),"")</f>
        <v/>
      </c>
      <c r="J275" s="196"/>
    </row>
    <row r="276" spans="2:10" x14ac:dyDescent="0.25">
      <c r="B276" s="196"/>
      <c r="C276" s="196"/>
      <c r="D276" s="196"/>
      <c r="E276" s="196"/>
      <c r="F276" s="196"/>
      <c r="G276" s="196"/>
      <c r="H276" s="196"/>
      <c r="I276" s="87" t="str">
        <f>_xlfn.IFNA(INDEX(Options!$B$2:$F$6,MATCH($G276,Options!$A$2:$A$6,0),MATCH('5. Project Risk Profile EXAMPLE'!$H276,Options!$B$1:$F$1,0)),"")</f>
        <v/>
      </c>
      <c r="J276" s="196"/>
    </row>
    <row r="277" spans="2:10" x14ac:dyDescent="0.25">
      <c r="B277" s="196"/>
      <c r="C277" s="196"/>
      <c r="D277" s="196"/>
      <c r="E277" s="196"/>
      <c r="F277" s="196"/>
      <c r="G277" s="196"/>
      <c r="H277" s="196"/>
      <c r="I277" s="87" t="str">
        <f>_xlfn.IFNA(INDEX(Options!$B$2:$F$6,MATCH($G277,Options!$A$2:$A$6,0),MATCH('5. Project Risk Profile EXAMPLE'!$H277,Options!$B$1:$F$1,0)),"")</f>
        <v/>
      </c>
      <c r="J277" s="196"/>
    </row>
    <row r="278" spans="2:10" x14ac:dyDescent="0.25">
      <c r="B278" s="196"/>
      <c r="C278" s="196"/>
      <c r="D278" s="196"/>
      <c r="E278" s="196"/>
      <c r="F278" s="196"/>
      <c r="G278" s="196"/>
      <c r="H278" s="196"/>
      <c r="I278" s="87" t="str">
        <f>_xlfn.IFNA(INDEX(Options!$B$2:$F$6,MATCH($G278,Options!$A$2:$A$6,0),MATCH('5. Project Risk Profile EXAMPLE'!$H278,Options!$B$1:$F$1,0)),"")</f>
        <v/>
      </c>
      <c r="J278" s="196"/>
    </row>
    <row r="279" spans="2:10" x14ac:dyDescent="0.25">
      <c r="B279" s="196"/>
      <c r="C279" s="196"/>
      <c r="D279" s="196"/>
      <c r="E279" s="196"/>
      <c r="F279" s="196"/>
      <c r="G279" s="196"/>
      <c r="H279" s="196"/>
      <c r="I279" s="87" t="str">
        <f>_xlfn.IFNA(INDEX(Options!$B$2:$F$6,MATCH($G279,Options!$A$2:$A$6,0),MATCH('5. Project Risk Profile EXAMPLE'!$H279,Options!$B$1:$F$1,0)),"")</f>
        <v/>
      </c>
      <c r="J279" s="196"/>
    </row>
    <row r="280" spans="2:10" x14ac:dyDescent="0.25">
      <c r="B280" s="196"/>
      <c r="C280" s="196"/>
      <c r="D280" s="196"/>
      <c r="E280" s="196"/>
      <c r="F280" s="196"/>
      <c r="G280" s="196"/>
      <c r="H280" s="196"/>
      <c r="I280" s="87" t="str">
        <f>_xlfn.IFNA(INDEX(Options!$B$2:$F$6,MATCH($G280,Options!$A$2:$A$6,0),MATCH('5. Project Risk Profile EXAMPLE'!$H280,Options!$B$1:$F$1,0)),"")</f>
        <v/>
      </c>
      <c r="J280" s="196"/>
    </row>
    <row r="281" spans="2:10" x14ac:dyDescent="0.25">
      <c r="B281" s="196"/>
      <c r="C281" s="196"/>
      <c r="D281" s="196"/>
      <c r="E281" s="196"/>
      <c r="F281" s="196"/>
      <c r="G281" s="196"/>
      <c r="H281" s="196"/>
      <c r="I281" s="87" t="str">
        <f>_xlfn.IFNA(INDEX(Options!$B$2:$F$6,MATCH($G281,Options!$A$2:$A$6,0),MATCH('5. Project Risk Profile EXAMPLE'!$H281,Options!$B$1:$F$1,0)),"")</f>
        <v/>
      </c>
      <c r="J281" s="196"/>
    </row>
    <row r="282" spans="2:10" x14ac:dyDescent="0.25">
      <c r="B282" s="196"/>
      <c r="C282" s="196"/>
      <c r="D282" s="196"/>
      <c r="E282" s="196"/>
      <c r="F282" s="196"/>
      <c r="G282" s="196"/>
      <c r="H282" s="196"/>
      <c r="I282" s="87" t="str">
        <f>_xlfn.IFNA(INDEX(Options!$B$2:$F$6,MATCH($G282,Options!$A$2:$A$6,0),MATCH('5. Project Risk Profile EXAMPLE'!$H282,Options!$B$1:$F$1,0)),"")</f>
        <v/>
      </c>
      <c r="J282" s="196"/>
    </row>
    <row r="283" spans="2:10" x14ac:dyDescent="0.25">
      <c r="B283" s="196"/>
      <c r="C283" s="196"/>
      <c r="D283" s="196"/>
      <c r="E283" s="196"/>
      <c r="F283" s="196"/>
      <c r="G283" s="196"/>
      <c r="H283" s="196"/>
      <c r="I283" s="87" t="str">
        <f>_xlfn.IFNA(INDEX(Options!$B$2:$F$6,MATCH($G283,Options!$A$2:$A$6,0),MATCH('5. Project Risk Profile EXAMPLE'!$H283,Options!$B$1:$F$1,0)),"")</f>
        <v/>
      </c>
      <c r="J283" s="196"/>
    </row>
    <row r="284" spans="2:10" x14ac:dyDescent="0.25">
      <c r="B284" s="196"/>
      <c r="C284" s="196"/>
      <c r="D284" s="196"/>
      <c r="E284" s="196"/>
      <c r="F284" s="196"/>
      <c r="G284" s="196"/>
      <c r="H284" s="196"/>
      <c r="I284" s="87" t="str">
        <f>_xlfn.IFNA(INDEX(Options!$B$2:$F$6,MATCH($G284,Options!$A$2:$A$6,0),MATCH('5. Project Risk Profile EXAMPLE'!$H284,Options!$B$1:$F$1,0)),"")</f>
        <v/>
      </c>
      <c r="J284" s="196"/>
    </row>
    <row r="285" spans="2:10" x14ac:dyDescent="0.25">
      <c r="B285" s="196"/>
      <c r="C285" s="196"/>
      <c r="D285" s="196"/>
      <c r="E285" s="196"/>
      <c r="F285" s="196"/>
      <c r="G285" s="196"/>
      <c r="H285" s="196"/>
      <c r="I285" s="87" t="str">
        <f>_xlfn.IFNA(INDEX(Options!$B$2:$F$6,MATCH($G285,Options!$A$2:$A$6,0),MATCH('5. Project Risk Profile EXAMPLE'!$H285,Options!$B$1:$F$1,0)),"")</f>
        <v/>
      </c>
      <c r="J285" s="196"/>
    </row>
    <row r="286" spans="2:10" x14ac:dyDescent="0.25">
      <c r="B286" s="196"/>
      <c r="C286" s="196"/>
      <c r="D286" s="196"/>
      <c r="E286" s="196"/>
      <c r="F286" s="196"/>
      <c r="G286" s="196"/>
      <c r="H286" s="196"/>
      <c r="I286" s="87" t="str">
        <f>_xlfn.IFNA(INDEX(Options!$B$2:$F$6,MATCH($G286,Options!$A$2:$A$6,0),MATCH('5. Project Risk Profile EXAMPLE'!$H286,Options!$B$1:$F$1,0)),"")</f>
        <v/>
      </c>
      <c r="J286" s="196"/>
    </row>
    <row r="287" spans="2:10" x14ac:dyDescent="0.25">
      <c r="B287" s="196"/>
      <c r="C287" s="196"/>
      <c r="D287" s="196"/>
      <c r="E287" s="196"/>
      <c r="F287" s="196"/>
      <c r="G287" s="196"/>
      <c r="H287" s="196"/>
      <c r="I287" s="87" t="str">
        <f>_xlfn.IFNA(INDEX(Options!$B$2:$F$6,MATCH($G287,Options!$A$2:$A$6,0),MATCH('5. Project Risk Profile EXAMPLE'!$H287,Options!$B$1:$F$1,0)),"")</f>
        <v/>
      </c>
      <c r="J287" s="196"/>
    </row>
    <row r="288" spans="2:10" x14ac:dyDescent="0.25">
      <c r="B288" s="196"/>
      <c r="C288" s="196"/>
      <c r="D288" s="196"/>
      <c r="E288" s="196"/>
      <c r="F288" s="196"/>
      <c r="G288" s="196"/>
      <c r="H288" s="196"/>
      <c r="I288" s="87" t="str">
        <f>_xlfn.IFNA(INDEX(Options!$B$2:$F$6,MATCH($G288,Options!$A$2:$A$6,0),MATCH('5. Project Risk Profile EXAMPLE'!$H288,Options!$B$1:$F$1,0)),"")</f>
        <v/>
      </c>
      <c r="J288" s="196"/>
    </row>
    <row r="289" spans="2:10" x14ac:dyDescent="0.25">
      <c r="B289" s="196"/>
      <c r="C289" s="196"/>
      <c r="D289" s="196"/>
      <c r="E289" s="196"/>
      <c r="F289" s="196"/>
      <c r="G289" s="196"/>
      <c r="H289" s="196"/>
      <c r="I289" s="87" t="str">
        <f>_xlfn.IFNA(INDEX(Options!$B$2:$F$6,MATCH($G289,Options!$A$2:$A$6,0),MATCH('5. Project Risk Profile EXAMPLE'!$H289,Options!$B$1:$F$1,0)),"")</f>
        <v/>
      </c>
      <c r="J289" s="196"/>
    </row>
    <row r="290" spans="2:10" x14ac:dyDescent="0.25">
      <c r="B290" s="196"/>
      <c r="C290" s="196"/>
      <c r="D290" s="196"/>
      <c r="E290" s="196"/>
      <c r="F290" s="196"/>
      <c r="G290" s="196"/>
      <c r="H290" s="196"/>
      <c r="I290" s="87" t="str">
        <f>_xlfn.IFNA(INDEX(Options!$B$2:$F$6,MATCH($G290,Options!$A$2:$A$6,0),MATCH('5. Project Risk Profile EXAMPLE'!$H290,Options!$B$1:$F$1,0)),"")</f>
        <v/>
      </c>
      <c r="J290" s="196"/>
    </row>
    <row r="291" spans="2:10" x14ac:dyDescent="0.25">
      <c r="B291" s="196"/>
      <c r="C291" s="196"/>
      <c r="D291" s="196"/>
      <c r="E291" s="196"/>
      <c r="F291" s="196"/>
      <c r="G291" s="196"/>
      <c r="H291" s="196"/>
      <c r="I291" s="87" t="str">
        <f>_xlfn.IFNA(INDEX(Options!$B$2:$F$6,MATCH($G291,Options!$A$2:$A$6,0),MATCH('5. Project Risk Profile EXAMPLE'!$H291,Options!$B$1:$F$1,0)),"")</f>
        <v/>
      </c>
      <c r="J291" s="196"/>
    </row>
    <row r="292" spans="2:10" x14ac:dyDescent="0.25">
      <c r="B292" s="196"/>
      <c r="C292" s="196"/>
      <c r="D292" s="196"/>
      <c r="E292" s="196"/>
      <c r="F292" s="196"/>
      <c r="G292" s="196"/>
      <c r="H292" s="196"/>
      <c r="I292" s="87" t="str">
        <f>_xlfn.IFNA(INDEX(Options!$B$2:$F$6,MATCH($G292,Options!$A$2:$A$6,0),MATCH('5. Project Risk Profile EXAMPLE'!$H292,Options!$B$1:$F$1,0)),"")</f>
        <v/>
      </c>
      <c r="J292" s="196"/>
    </row>
    <row r="293" spans="2:10" x14ac:dyDescent="0.25">
      <c r="B293" s="196"/>
      <c r="C293" s="196"/>
      <c r="D293" s="196"/>
      <c r="E293" s="196"/>
      <c r="F293" s="196"/>
      <c r="G293" s="196"/>
      <c r="H293" s="196"/>
      <c r="I293" s="87" t="str">
        <f>_xlfn.IFNA(INDEX(Options!$B$2:$F$6,MATCH($G293,Options!$A$2:$A$6,0),MATCH('5. Project Risk Profile EXAMPLE'!$H293,Options!$B$1:$F$1,0)),"")</f>
        <v/>
      </c>
      <c r="J293" s="196"/>
    </row>
    <row r="294" spans="2:10" x14ac:dyDescent="0.25">
      <c r="B294" s="196"/>
      <c r="C294" s="196"/>
      <c r="D294" s="196"/>
      <c r="E294" s="196"/>
      <c r="F294" s="196"/>
      <c r="G294" s="196"/>
      <c r="H294" s="196"/>
      <c r="I294" s="87" t="str">
        <f>_xlfn.IFNA(INDEX(Options!$B$2:$F$6,MATCH($G294,Options!$A$2:$A$6,0),MATCH('5. Project Risk Profile EXAMPLE'!$H294,Options!$B$1:$F$1,0)),"")</f>
        <v/>
      </c>
      <c r="J294" s="196"/>
    </row>
    <row r="295" spans="2:10" x14ac:dyDescent="0.25">
      <c r="B295" s="196"/>
      <c r="C295" s="196"/>
      <c r="D295" s="196"/>
      <c r="E295" s="196"/>
      <c r="F295" s="196"/>
      <c r="G295" s="196"/>
      <c r="H295" s="196"/>
      <c r="I295" s="87" t="str">
        <f>_xlfn.IFNA(INDEX(Options!$B$2:$F$6,MATCH($G295,Options!$A$2:$A$6,0),MATCH('5. Project Risk Profile EXAMPLE'!$H295,Options!$B$1:$F$1,0)),"")</f>
        <v/>
      </c>
      <c r="J295" s="196"/>
    </row>
    <row r="296" spans="2:10" x14ac:dyDescent="0.25">
      <c r="B296" s="196"/>
      <c r="C296" s="196"/>
      <c r="D296" s="196"/>
      <c r="E296" s="196"/>
      <c r="F296" s="196"/>
      <c r="G296" s="196"/>
      <c r="H296" s="196"/>
      <c r="I296" s="87" t="str">
        <f>_xlfn.IFNA(INDEX(Options!$B$2:$F$6,MATCH($G296,Options!$A$2:$A$6,0),MATCH('5. Project Risk Profile EXAMPLE'!$H296,Options!$B$1:$F$1,0)),"")</f>
        <v/>
      </c>
      <c r="J296" s="196"/>
    </row>
    <row r="297" spans="2:10" x14ac:dyDescent="0.25">
      <c r="B297" s="196"/>
      <c r="C297" s="196"/>
      <c r="D297" s="196"/>
      <c r="E297" s="196"/>
      <c r="F297" s="196"/>
      <c r="G297" s="196"/>
      <c r="H297" s="196"/>
      <c r="I297" s="87" t="str">
        <f>_xlfn.IFNA(INDEX(Options!$B$2:$F$6,MATCH($G297,Options!$A$2:$A$6,0),MATCH('5. Project Risk Profile EXAMPLE'!$H297,Options!$B$1:$F$1,0)),"")</f>
        <v/>
      </c>
      <c r="J297" s="196"/>
    </row>
    <row r="298" spans="2:10" x14ac:dyDescent="0.25">
      <c r="B298" s="196"/>
      <c r="C298" s="196"/>
      <c r="D298" s="196"/>
      <c r="E298" s="196"/>
      <c r="F298" s="196"/>
      <c r="G298" s="196"/>
      <c r="H298" s="196"/>
      <c r="I298" s="87" t="str">
        <f>_xlfn.IFNA(INDEX(Options!$B$2:$F$6,MATCH($G298,Options!$A$2:$A$6,0),MATCH('5. Project Risk Profile EXAMPLE'!$H298,Options!$B$1:$F$1,0)),"")</f>
        <v/>
      </c>
      <c r="J298" s="196"/>
    </row>
    <row r="299" spans="2:10" x14ac:dyDescent="0.25">
      <c r="B299" s="196"/>
      <c r="C299" s="196"/>
      <c r="D299" s="196"/>
      <c r="E299" s="196"/>
      <c r="F299" s="196"/>
      <c r="G299" s="196"/>
      <c r="H299" s="196"/>
      <c r="I299" s="87" t="str">
        <f>_xlfn.IFNA(INDEX(Options!$B$2:$F$6,MATCH($G299,Options!$A$2:$A$6,0),MATCH('5. Project Risk Profile EXAMPLE'!$H299,Options!$B$1:$F$1,0)),"")</f>
        <v/>
      </c>
      <c r="J299" s="196"/>
    </row>
    <row r="300" spans="2:10" x14ac:dyDescent="0.25">
      <c r="B300" s="196"/>
      <c r="C300" s="196"/>
      <c r="D300" s="196"/>
      <c r="E300" s="196"/>
      <c r="F300" s="196"/>
      <c r="G300" s="196"/>
      <c r="H300" s="196"/>
      <c r="I300" s="87" t="str">
        <f>_xlfn.IFNA(INDEX(Options!$B$2:$F$6,MATCH($G300,Options!$A$2:$A$6,0),MATCH('5. Project Risk Profile EXAMPLE'!$H300,Options!$B$1:$F$1,0)),"")</f>
        <v/>
      </c>
      <c r="J300" s="196"/>
    </row>
    <row r="301" spans="2:10" x14ac:dyDescent="0.25">
      <c r="B301" s="196"/>
      <c r="C301" s="196"/>
      <c r="D301" s="196"/>
      <c r="E301" s="196"/>
      <c r="F301" s="196"/>
      <c r="G301" s="196"/>
      <c r="H301" s="196"/>
      <c r="I301" s="87" t="str">
        <f>_xlfn.IFNA(INDEX(Options!$B$2:$F$6,MATCH($G301,Options!$A$2:$A$6,0),MATCH('5. Project Risk Profile EXAMPLE'!$H301,Options!$B$1:$F$1,0)),"")</f>
        <v/>
      </c>
      <c r="J301" s="196"/>
    </row>
    <row r="302" spans="2:10" x14ac:dyDescent="0.25">
      <c r="B302" s="196"/>
      <c r="C302" s="196"/>
      <c r="D302" s="196"/>
      <c r="E302" s="196"/>
      <c r="F302" s="196"/>
      <c r="G302" s="196"/>
      <c r="H302" s="196"/>
      <c r="I302" s="87" t="str">
        <f>_xlfn.IFNA(INDEX(Options!$B$2:$F$6,MATCH($G302,Options!$A$2:$A$6,0),MATCH('5. Project Risk Profile EXAMPLE'!$H302,Options!$B$1:$F$1,0)),"")</f>
        <v/>
      </c>
      <c r="J302" s="196"/>
    </row>
    <row r="303" spans="2:10" x14ac:dyDescent="0.25">
      <c r="B303" s="196"/>
      <c r="C303" s="196"/>
      <c r="D303" s="196"/>
      <c r="E303" s="196"/>
      <c r="F303" s="196"/>
      <c r="G303" s="196"/>
      <c r="H303" s="196"/>
      <c r="I303" s="87" t="str">
        <f>_xlfn.IFNA(INDEX(Options!$B$2:$F$6,MATCH($G303,Options!$A$2:$A$6,0),MATCH('5. Project Risk Profile EXAMPLE'!$H303,Options!$B$1:$F$1,0)),"")</f>
        <v/>
      </c>
      <c r="J303" s="196"/>
    </row>
  </sheetData>
  <sheetProtection algorithmName="SHA-512" hashValue="PBj+dFOZzIYU4Ix7H8+9wl57PyPaogHIcG4BAIsB3uE2p8HgWJrFO0Yl+1tTeSiJvPpSNAa3SLGPYNEQqDlmsw==" saltValue="x1HDucED5MEzDo7RSfnA8g==" spinCount="100000" sheet="1" objects="1" scenarios="1" insertRows="0" sort="0"/>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Options!$A$8:$A$10</xm:f>
          </x14:formula1>
          <xm:sqref>E4:E303</xm:sqref>
        </x14:dataValidation>
        <x14:dataValidation type="list" allowBlank="1" showInputMessage="1" showErrorMessage="1">
          <x14:formula1>
            <xm:f>Options!$B$1:$F$1</xm:f>
          </x14:formula1>
          <xm:sqref>H4:H303</xm:sqref>
        </x14:dataValidation>
        <x14:dataValidation type="list" allowBlank="1" showInputMessage="1" showErrorMessage="1">
          <x14:formula1>
            <xm:f>Options!$A$2:$A$6</xm:f>
          </x14:formula1>
          <xm:sqref>G4:G303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8"/>
  <sheetViews>
    <sheetView showGridLines="0" zoomScaleNormal="100" workbookViewId="0">
      <selection activeCell="B19" sqref="B19"/>
    </sheetView>
  </sheetViews>
  <sheetFormatPr defaultRowHeight="13.2" x14ac:dyDescent="0.25"/>
  <cols>
    <col min="1" max="1" width="1.6640625" customWidth="1"/>
    <col min="2" max="2" width="31.6640625" bestFit="1" customWidth="1"/>
    <col min="3" max="3" width="65.33203125" bestFit="1" customWidth="1"/>
    <col min="4" max="5" width="17.33203125" customWidth="1"/>
    <col min="6" max="6" width="16.44140625" customWidth="1"/>
    <col min="7" max="7" width="12.109375" bestFit="1" customWidth="1"/>
    <col min="8" max="8" width="74.88671875" customWidth="1"/>
  </cols>
  <sheetData>
    <row r="1" spans="2:9" ht="30" x14ac:dyDescent="0.25">
      <c r="B1" s="106" t="s">
        <v>259</v>
      </c>
    </row>
    <row r="2" spans="2:9" ht="19.5" customHeight="1" x14ac:dyDescent="0.25">
      <c r="B2" s="106"/>
      <c r="C2" s="106"/>
    </row>
    <row r="3" spans="2:9" ht="19.5" customHeight="1" x14ac:dyDescent="0.25">
      <c r="B3" s="106"/>
      <c r="C3" s="106"/>
    </row>
    <row r="4" spans="2:9" ht="18.75" customHeight="1" thickBot="1" x14ac:dyDescent="0.3">
      <c r="C4" s="106"/>
    </row>
    <row r="5" spans="2:9" ht="27" customHeight="1" thickBot="1" x14ac:dyDescent="0.3">
      <c r="C5" s="106"/>
      <c r="D5" s="212" t="s">
        <v>121</v>
      </c>
      <c r="E5" s="212" t="s">
        <v>121</v>
      </c>
    </row>
    <row r="6" spans="2:9" ht="13.8" thickBot="1" x14ac:dyDescent="0.3">
      <c r="B6" s="135" t="s">
        <v>256</v>
      </c>
      <c r="C6" s="135" t="s">
        <v>274</v>
      </c>
      <c r="D6" s="144" t="s">
        <v>122</v>
      </c>
      <c r="E6" s="138" t="s">
        <v>123</v>
      </c>
      <c r="F6" s="137" t="s">
        <v>120</v>
      </c>
      <c r="G6" s="137" t="s">
        <v>257</v>
      </c>
      <c r="H6" s="138" t="s">
        <v>242</v>
      </c>
      <c r="I6" s="105"/>
    </row>
    <row r="7" spans="2:9" x14ac:dyDescent="0.25">
      <c r="B7" s="139" t="s">
        <v>291</v>
      </c>
      <c r="C7" s="139" t="s">
        <v>278</v>
      </c>
      <c r="D7" s="218">
        <v>8</v>
      </c>
      <c r="E7" s="219">
        <v>10</v>
      </c>
      <c r="F7" s="220">
        <v>10</v>
      </c>
      <c r="G7" s="140" t="s">
        <v>292</v>
      </c>
      <c r="H7" s="147" t="s">
        <v>293</v>
      </c>
    </row>
    <row r="8" spans="2:9" x14ac:dyDescent="0.25">
      <c r="B8" s="153" t="s">
        <v>294</v>
      </c>
      <c r="C8" s="153" t="s">
        <v>279</v>
      </c>
      <c r="D8" s="222">
        <v>3</v>
      </c>
      <c r="E8" s="221">
        <v>5</v>
      </c>
      <c r="F8" s="223">
        <v>3</v>
      </c>
      <c r="G8" s="123" t="s">
        <v>295</v>
      </c>
      <c r="H8" s="148" t="s">
        <v>296</v>
      </c>
    </row>
    <row r="9" spans="2:9" x14ac:dyDescent="0.25">
      <c r="B9" s="153" t="s">
        <v>297</v>
      </c>
      <c r="C9" s="153" t="s">
        <v>280</v>
      </c>
      <c r="D9" s="222">
        <v>3</v>
      </c>
      <c r="E9" s="221">
        <v>5</v>
      </c>
      <c r="F9" s="223">
        <v>3</v>
      </c>
      <c r="G9" s="123" t="s">
        <v>295</v>
      </c>
      <c r="H9" s="148" t="s">
        <v>298</v>
      </c>
    </row>
    <row r="10" spans="2:9" x14ac:dyDescent="0.25">
      <c r="B10" s="153" t="s">
        <v>299</v>
      </c>
      <c r="C10" s="153" t="s">
        <v>302</v>
      </c>
      <c r="D10" s="224" t="s">
        <v>303</v>
      </c>
      <c r="E10" s="221">
        <v>4</v>
      </c>
      <c r="F10" s="225" t="s">
        <v>303</v>
      </c>
      <c r="G10" s="123" t="s">
        <v>300</v>
      </c>
      <c r="H10" s="148" t="s">
        <v>301</v>
      </c>
    </row>
    <row r="11" spans="2:9" x14ac:dyDescent="0.25">
      <c r="B11" s="115" t="s">
        <v>206</v>
      </c>
      <c r="C11" s="153" t="s">
        <v>279</v>
      </c>
      <c r="D11" s="200">
        <v>2920</v>
      </c>
      <c r="E11" s="201">
        <v>4380</v>
      </c>
      <c r="F11" s="202">
        <v>3650</v>
      </c>
      <c r="G11" s="123" t="s">
        <v>202</v>
      </c>
      <c r="H11" s="148" t="s">
        <v>125</v>
      </c>
    </row>
    <row r="12" spans="2:9" x14ac:dyDescent="0.25">
      <c r="B12" s="115" t="s">
        <v>207</v>
      </c>
      <c r="C12" s="153" t="s">
        <v>280</v>
      </c>
      <c r="D12" s="200">
        <v>2320</v>
      </c>
      <c r="E12" s="201">
        <v>3480</v>
      </c>
      <c r="F12" s="202">
        <v>2900</v>
      </c>
      <c r="G12" s="123" t="s">
        <v>202</v>
      </c>
      <c r="H12" s="148" t="s">
        <v>125</v>
      </c>
    </row>
    <row r="13" spans="2:9" x14ac:dyDescent="0.25">
      <c r="B13" s="115" t="s">
        <v>208</v>
      </c>
      <c r="C13" s="153" t="s">
        <v>281</v>
      </c>
      <c r="D13" s="200">
        <v>0.16</v>
      </c>
      <c r="E13" s="201">
        <v>0.24000000000000002</v>
      </c>
      <c r="F13" s="202">
        <v>0.2</v>
      </c>
      <c r="G13" s="123" t="s">
        <v>203</v>
      </c>
      <c r="H13" s="148" t="s">
        <v>125</v>
      </c>
    </row>
    <row r="14" spans="2:9" x14ac:dyDescent="0.25">
      <c r="B14" s="115" t="s">
        <v>209</v>
      </c>
      <c r="C14" s="153" t="s">
        <v>282</v>
      </c>
      <c r="D14" s="200">
        <v>0.08</v>
      </c>
      <c r="E14" s="201">
        <v>0.12000000000000001</v>
      </c>
      <c r="F14" s="202">
        <v>0.1</v>
      </c>
      <c r="G14" s="123" t="s">
        <v>203</v>
      </c>
      <c r="H14" s="148" t="s">
        <v>125</v>
      </c>
    </row>
    <row r="15" spans="2:9" x14ac:dyDescent="0.25">
      <c r="B15" s="115" t="s">
        <v>210</v>
      </c>
      <c r="C15" s="153" t="s">
        <v>272</v>
      </c>
      <c r="D15" s="200">
        <v>36</v>
      </c>
      <c r="E15" s="201">
        <v>54</v>
      </c>
      <c r="F15" s="202">
        <v>45</v>
      </c>
      <c r="G15" s="123" t="s">
        <v>204</v>
      </c>
      <c r="H15" s="148" t="s">
        <v>125</v>
      </c>
    </row>
    <row r="16" spans="2:9" x14ac:dyDescent="0.25">
      <c r="B16" s="115" t="s">
        <v>211</v>
      </c>
      <c r="C16" s="153" t="s">
        <v>272</v>
      </c>
      <c r="D16" s="200">
        <v>14</v>
      </c>
      <c r="E16" s="201">
        <v>22</v>
      </c>
      <c r="F16" s="202">
        <v>18</v>
      </c>
      <c r="G16" s="123" t="s">
        <v>204</v>
      </c>
      <c r="H16" s="148" t="s">
        <v>125</v>
      </c>
    </row>
    <row r="17" spans="2:8" x14ac:dyDescent="0.25">
      <c r="B17" s="115" t="s">
        <v>212</v>
      </c>
      <c r="C17" s="153" t="s">
        <v>285</v>
      </c>
      <c r="D17" s="200">
        <v>696</v>
      </c>
      <c r="E17" s="201">
        <v>1044</v>
      </c>
      <c r="F17" s="202">
        <v>870</v>
      </c>
      <c r="G17" s="123" t="s">
        <v>205</v>
      </c>
      <c r="H17" s="148" t="s">
        <v>125</v>
      </c>
    </row>
    <row r="18" spans="2:8" ht="13.8" thickBot="1" x14ac:dyDescent="0.3">
      <c r="B18" s="141" t="s">
        <v>283</v>
      </c>
      <c r="C18" s="205" t="s">
        <v>284</v>
      </c>
      <c r="D18" s="145" t="s">
        <v>125</v>
      </c>
      <c r="E18" s="146" t="s">
        <v>125</v>
      </c>
      <c r="F18" s="142" t="s">
        <v>125</v>
      </c>
      <c r="G18" s="142" t="s">
        <v>125</v>
      </c>
      <c r="H18" s="143" t="s">
        <v>304</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58"/>
  <sheetViews>
    <sheetView showGridLines="0" tabSelected="1" zoomScale="85" zoomScaleNormal="85" workbookViewId="0"/>
  </sheetViews>
  <sheetFormatPr defaultRowHeight="13.2" x14ac:dyDescent="0.25"/>
  <cols>
    <col min="1" max="1" width="1.44140625" customWidth="1"/>
    <col min="2" max="2" width="12.5546875" customWidth="1"/>
    <col min="3" max="3" width="33.109375" bestFit="1" customWidth="1"/>
    <col min="4" max="4" width="117.5546875" customWidth="1"/>
    <col min="5" max="5" width="30.109375" bestFit="1" customWidth="1"/>
    <col min="6" max="6" width="30.5546875" bestFit="1" customWidth="1"/>
    <col min="7" max="7" width="30.6640625" bestFit="1" customWidth="1"/>
    <col min="8" max="8" width="30.6640625" customWidth="1"/>
    <col min="9" max="9" width="21.109375" customWidth="1"/>
  </cols>
  <sheetData>
    <row r="2" spans="2:5" ht="40.5" customHeight="1" x14ac:dyDescent="0.25">
      <c r="B2" s="106" t="s">
        <v>275</v>
      </c>
    </row>
    <row r="3" spans="2:5" ht="18" customHeight="1" x14ac:dyDescent="0.25">
      <c r="B3" s="39"/>
    </row>
    <row r="4" spans="2:5" ht="18" customHeight="1" x14ac:dyDescent="0.25">
      <c r="B4" s="161"/>
      <c r="C4" s="165" t="s">
        <v>188</v>
      </c>
      <c r="D4" s="156"/>
    </row>
    <row r="5" spans="2:5" ht="18" customHeight="1" x14ac:dyDescent="0.25">
      <c r="B5" s="101"/>
      <c r="C5" s="166" t="s">
        <v>189</v>
      </c>
      <c r="D5" s="157"/>
    </row>
    <row r="6" spans="2:5" ht="18" customHeight="1" x14ac:dyDescent="0.25">
      <c r="B6" s="101"/>
      <c r="C6" s="166" t="s">
        <v>182</v>
      </c>
      <c r="D6" s="158" t="s">
        <v>136</v>
      </c>
    </row>
    <row r="7" spans="2:5" ht="18" customHeight="1" x14ac:dyDescent="0.25">
      <c r="B7" s="101"/>
      <c r="C7" s="166" t="s">
        <v>245</v>
      </c>
      <c r="D7" s="158" t="s">
        <v>136</v>
      </c>
    </row>
    <row r="8" spans="2:5" ht="18" customHeight="1" x14ac:dyDescent="0.25">
      <c r="B8" s="101"/>
      <c r="C8" s="166" t="s">
        <v>184</v>
      </c>
      <c r="D8" s="158" t="s">
        <v>136</v>
      </c>
    </row>
    <row r="9" spans="2:5" ht="7.5" customHeight="1" x14ac:dyDescent="0.25">
      <c r="C9" s="102"/>
    </row>
    <row r="10" spans="2:5" ht="18" customHeight="1" thickBot="1" x14ac:dyDescent="0.3">
      <c r="B10" s="103" t="s">
        <v>182</v>
      </c>
    </row>
    <row r="11" spans="2:5" ht="26.25" customHeight="1" x14ac:dyDescent="0.25">
      <c r="B11" s="107" t="s">
        <v>126</v>
      </c>
      <c r="C11" s="108" t="s">
        <v>246</v>
      </c>
      <c r="D11" s="108" t="s">
        <v>134</v>
      </c>
      <c r="E11" s="133" t="s">
        <v>230</v>
      </c>
    </row>
    <row r="12" spans="2:5" ht="48.75" customHeight="1" x14ac:dyDescent="0.25">
      <c r="B12" s="110">
        <v>1</v>
      </c>
      <c r="C12" s="236" t="s">
        <v>255</v>
      </c>
      <c r="D12" s="237"/>
      <c r="E12" s="159" t="s">
        <v>136</v>
      </c>
    </row>
    <row r="13" spans="2:5" ht="48.75" customHeight="1" x14ac:dyDescent="0.25">
      <c r="B13" s="110">
        <v>2</v>
      </c>
      <c r="C13" s="236" t="s">
        <v>247</v>
      </c>
      <c r="D13" s="237" t="s">
        <v>137</v>
      </c>
      <c r="E13" s="159" t="s">
        <v>136</v>
      </c>
    </row>
    <row r="14" spans="2:5" ht="48.75" customHeight="1" x14ac:dyDescent="0.25">
      <c r="B14" s="110">
        <v>3</v>
      </c>
      <c r="C14" s="236" t="s">
        <v>248</v>
      </c>
      <c r="D14" s="237" t="s">
        <v>138</v>
      </c>
      <c r="E14" s="159" t="s">
        <v>136</v>
      </c>
    </row>
    <row r="15" spans="2:5" ht="48.75" customHeight="1" x14ac:dyDescent="0.25">
      <c r="B15" s="110">
        <v>4</v>
      </c>
      <c r="C15" s="236" t="s">
        <v>249</v>
      </c>
      <c r="D15" s="237" t="s">
        <v>141</v>
      </c>
      <c r="E15" s="159" t="s">
        <v>136</v>
      </c>
    </row>
    <row r="16" spans="2:5" ht="48.75" customHeight="1" x14ac:dyDescent="0.25">
      <c r="B16" s="110">
        <v>5</v>
      </c>
      <c r="C16" s="236" t="s">
        <v>232</v>
      </c>
      <c r="D16" s="237" t="s">
        <v>140</v>
      </c>
      <c r="E16" s="159" t="s">
        <v>136</v>
      </c>
    </row>
    <row r="17" spans="2:9" ht="48.75" customHeight="1" thickBot="1" x14ac:dyDescent="0.3">
      <c r="B17" s="111">
        <v>6</v>
      </c>
      <c r="C17" s="238" t="s">
        <v>233</v>
      </c>
      <c r="D17" s="239" t="s">
        <v>181</v>
      </c>
      <c r="E17" s="160" t="s">
        <v>136</v>
      </c>
    </row>
    <row r="18" spans="2:9" ht="5.25" customHeight="1" x14ac:dyDescent="0.25">
      <c r="D18" s="100"/>
    </row>
    <row r="19" spans="2:9" ht="17.25" customHeight="1" thickBot="1" x14ac:dyDescent="0.3">
      <c r="B19" s="103" t="s">
        <v>183</v>
      </c>
    </row>
    <row r="20" spans="2:9" s="50" customFormat="1" ht="23.25" customHeight="1" x14ac:dyDescent="0.25">
      <c r="B20" s="112" t="s">
        <v>243</v>
      </c>
      <c r="C20" s="162" t="s">
        <v>225</v>
      </c>
      <c r="D20" s="163" t="s">
        <v>143</v>
      </c>
      <c r="E20" s="162" t="s">
        <v>226</v>
      </c>
      <c r="F20" s="162" t="s">
        <v>227</v>
      </c>
      <c r="G20" s="162" t="s">
        <v>228</v>
      </c>
      <c r="H20" s="162" t="s">
        <v>229</v>
      </c>
      <c r="I20" s="164" t="s">
        <v>244</v>
      </c>
    </row>
    <row r="21" spans="2:9" x14ac:dyDescent="0.25">
      <c r="B21" s="240">
        <v>1</v>
      </c>
      <c r="C21" s="199"/>
      <c r="D21" s="241"/>
      <c r="E21" s="199"/>
      <c r="F21" s="199"/>
      <c r="G21" s="199"/>
      <c r="H21" s="242"/>
      <c r="I21" s="243"/>
    </row>
    <row r="22" spans="2:9" x14ac:dyDescent="0.25">
      <c r="B22" s="240">
        <v>2</v>
      </c>
      <c r="C22" s="199"/>
      <c r="D22" s="241"/>
      <c r="E22" s="199"/>
      <c r="F22" s="199"/>
      <c r="G22" s="199"/>
      <c r="H22" s="242"/>
      <c r="I22" s="243"/>
    </row>
    <row r="23" spans="2:9" x14ac:dyDescent="0.25">
      <c r="B23" s="240">
        <v>3</v>
      </c>
      <c r="C23" s="199"/>
      <c r="D23" s="241"/>
      <c r="E23" s="199"/>
      <c r="F23" s="199"/>
      <c r="G23" s="199"/>
      <c r="H23" s="242"/>
      <c r="I23" s="243"/>
    </row>
    <row r="24" spans="2:9" x14ac:dyDescent="0.25">
      <c r="B24" s="240">
        <v>4</v>
      </c>
      <c r="C24" s="199"/>
      <c r="D24" s="241"/>
      <c r="E24" s="199"/>
      <c r="F24" s="199"/>
      <c r="G24" s="199"/>
      <c r="H24" s="242"/>
      <c r="I24" s="243"/>
    </row>
    <row r="25" spans="2:9" x14ac:dyDescent="0.25">
      <c r="B25" s="240"/>
      <c r="C25" s="199"/>
      <c r="D25" s="241"/>
      <c r="E25" s="199"/>
      <c r="F25" s="199"/>
      <c r="G25" s="199"/>
      <c r="H25" s="242"/>
      <c r="I25" s="243"/>
    </row>
    <row r="26" spans="2:9" x14ac:dyDescent="0.25">
      <c r="B26" s="240"/>
      <c r="C26" s="199"/>
      <c r="D26" s="241"/>
      <c r="E26" s="199"/>
      <c r="F26" s="199"/>
      <c r="G26" s="199"/>
      <c r="H26" s="242"/>
      <c r="I26" s="243"/>
    </row>
    <row r="27" spans="2:9" x14ac:dyDescent="0.25">
      <c r="B27" s="240"/>
      <c r="C27" s="199"/>
      <c r="D27" s="241"/>
      <c r="E27" s="199"/>
      <c r="F27" s="199"/>
      <c r="G27" s="199"/>
      <c r="H27" s="242"/>
      <c r="I27" s="243"/>
    </row>
    <row r="28" spans="2:9" x14ac:dyDescent="0.25">
      <c r="B28" s="240"/>
      <c r="C28" s="199"/>
      <c r="D28" s="241"/>
      <c r="E28" s="199"/>
      <c r="F28" s="199"/>
      <c r="G28" s="199"/>
      <c r="H28" s="242"/>
      <c r="I28" s="243"/>
    </row>
    <row r="29" spans="2:9" x14ac:dyDescent="0.25">
      <c r="B29" s="240"/>
      <c r="C29" s="199"/>
      <c r="D29" s="241"/>
      <c r="E29" s="199"/>
      <c r="F29" s="199"/>
      <c r="G29" s="199"/>
      <c r="H29" s="242"/>
      <c r="I29" s="243"/>
    </row>
    <row r="30" spans="2:9" x14ac:dyDescent="0.25">
      <c r="B30" s="240"/>
      <c r="C30" s="199"/>
      <c r="D30" s="241"/>
      <c r="E30" s="199"/>
      <c r="F30" s="199"/>
      <c r="G30" s="199"/>
      <c r="H30" s="242"/>
      <c r="I30" s="243"/>
    </row>
    <row r="31" spans="2:9" x14ac:dyDescent="0.25">
      <c r="B31" s="240"/>
      <c r="C31" s="199"/>
      <c r="D31" s="241"/>
      <c r="E31" s="199"/>
      <c r="F31" s="199"/>
      <c r="G31" s="199"/>
      <c r="H31" s="242"/>
      <c r="I31" s="243"/>
    </row>
    <row r="32" spans="2:9" x14ac:dyDescent="0.25">
      <c r="B32" s="240"/>
      <c r="C32" s="199"/>
      <c r="D32" s="241"/>
      <c r="E32" s="199"/>
      <c r="F32" s="199"/>
      <c r="G32" s="199"/>
      <c r="H32" s="242"/>
      <c r="I32" s="243"/>
    </row>
    <row r="33" spans="2:9" x14ac:dyDescent="0.25">
      <c r="B33" s="240"/>
      <c r="C33" s="199"/>
      <c r="D33" s="241"/>
      <c r="E33" s="199"/>
      <c r="F33" s="199"/>
      <c r="G33" s="199"/>
      <c r="H33" s="242"/>
      <c r="I33" s="243"/>
    </row>
    <row r="34" spans="2:9" x14ac:dyDescent="0.25">
      <c r="B34" s="240"/>
      <c r="C34" s="199"/>
      <c r="D34" s="241"/>
      <c r="E34" s="199"/>
      <c r="F34" s="199"/>
      <c r="G34" s="199"/>
      <c r="H34" s="242"/>
      <c r="I34" s="243"/>
    </row>
    <row r="35" spans="2:9" x14ac:dyDescent="0.25">
      <c r="B35" s="240"/>
      <c r="C35" s="199"/>
      <c r="D35" s="241"/>
      <c r="E35" s="199"/>
      <c r="F35" s="199"/>
      <c r="G35" s="199"/>
      <c r="H35" s="242"/>
      <c r="I35" s="243"/>
    </row>
    <row r="36" spans="2:9" x14ac:dyDescent="0.25">
      <c r="B36" s="240"/>
      <c r="C36" s="199"/>
      <c r="D36" s="241"/>
      <c r="E36" s="199"/>
      <c r="F36" s="199"/>
      <c r="G36" s="199"/>
      <c r="H36" s="242"/>
      <c r="I36" s="243"/>
    </row>
    <row r="37" spans="2:9" x14ac:dyDescent="0.25">
      <c r="B37" s="240"/>
      <c r="C37" s="199"/>
      <c r="D37" s="241"/>
      <c r="E37" s="199"/>
      <c r="F37" s="199"/>
      <c r="G37" s="199"/>
      <c r="H37" s="242"/>
      <c r="I37" s="243"/>
    </row>
    <row r="38" spans="2:9" x14ac:dyDescent="0.25">
      <c r="B38" s="240"/>
      <c r="C38" s="199"/>
      <c r="D38" s="241"/>
      <c r="E38" s="199"/>
      <c r="F38" s="199"/>
      <c r="G38" s="199"/>
      <c r="H38" s="242"/>
      <c r="I38" s="243"/>
    </row>
    <row r="39" spans="2:9" x14ac:dyDescent="0.25">
      <c r="B39" s="240"/>
      <c r="C39" s="199"/>
      <c r="D39" s="241"/>
      <c r="E39" s="199"/>
      <c r="F39" s="199"/>
      <c r="G39" s="199"/>
      <c r="H39" s="242"/>
      <c r="I39" s="243"/>
    </row>
    <row r="40" spans="2:9" x14ac:dyDescent="0.25">
      <c r="B40" s="240"/>
      <c r="C40" s="199"/>
      <c r="D40" s="241"/>
      <c r="E40" s="199"/>
      <c r="F40" s="199"/>
      <c r="G40" s="199"/>
      <c r="H40" s="242"/>
      <c r="I40" s="243"/>
    </row>
    <row r="41" spans="2:9" x14ac:dyDescent="0.25">
      <c r="B41" s="240"/>
      <c r="C41" s="199"/>
      <c r="D41" s="241"/>
      <c r="E41" s="199"/>
      <c r="F41" s="199"/>
      <c r="G41" s="199"/>
      <c r="H41" s="242"/>
      <c r="I41" s="243"/>
    </row>
    <row r="42" spans="2:9" ht="13.8" thickBot="1" x14ac:dyDescent="0.3">
      <c r="B42" s="244"/>
      <c r="C42" s="245"/>
      <c r="D42" s="246" t="s">
        <v>220</v>
      </c>
      <c r="E42" s="245"/>
      <c r="F42" s="245"/>
      <c r="G42" s="245"/>
      <c r="H42" s="247"/>
      <c r="I42" s="248">
        <f>SUM(I21:I41)</f>
        <v>0</v>
      </c>
    </row>
    <row r="43" spans="2:9" ht="8.25" customHeight="1" x14ac:dyDescent="0.25"/>
    <row r="44" spans="2:9" ht="19.5" customHeight="1" thickBot="1" x14ac:dyDescent="0.3">
      <c r="B44" s="103" t="s">
        <v>184</v>
      </c>
    </row>
    <row r="45" spans="2:9" ht="25.5" customHeight="1" x14ac:dyDescent="0.25">
      <c r="B45" s="112" t="s">
        <v>56</v>
      </c>
      <c r="C45" s="130" t="s">
        <v>250</v>
      </c>
      <c r="D45" s="113" t="s">
        <v>185</v>
      </c>
      <c r="E45" s="167" t="s">
        <v>251</v>
      </c>
      <c r="F45" s="164" t="s">
        <v>252</v>
      </c>
    </row>
    <row r="46" spans="2:9" x14ac:dyDescent="0.25">
      <c r="B46" s="249">
        <v>1</v>
      </c>
      <c r="C46" s="250"/>
      <c r="D46" s="250"/>
      <c r="E46" s="251"/>
      <c r="F46" s="252"/>
    </row>
    <row r="47" spans="2:9" x14ac:dyDescent="0.25">
      <c r="B47" s="240">
        <v>2</v>
      </c>
      <c r="C47" s="250"/>
      <c r="D47" s="250"/>
      <c r="E47" s="251"/>
      <c r="F47" s="252"/>
    </row>
    <row r="48" spans="2:9" x14ac:dyDescent="0.25">
      <c r="B48" s="240">
        <v>3</v>
      </c>
      <c r="C48" s="250"/>
      <c r="D48" s="250"/>
      <c r="E48" s="251"/>
      <c r="F48" s="252"/>
    </row>
    <row r="49" spans="2:6" x14ac:dyDescent="0.25">
      <c r="B49" s="240">
        <v>4</v>
      </c>
      <c r="C49" s="250"/>
      <c r="D49" s="250"/>
      <c r="E49" s="251"/>
      <c r="F49" s="252"/>
    </row>
    <row r="50" spans="2:6" x14ac:dyDescent="0.25">
      <c r="B50" s="240">
        <v>5</v>
      </c>
      <c r="C50" s="250"/>
      <c r="D50" s="250"/>
      <c r="E50" s="251"/>
      <c r="F50" s="252"/>
    </row>
    <row r="51" spans="2:6" x14ac:dyDescent="0.25">
      <c r="B51" s="240"/>
      <c r="C51" s="250"/>
      <c r="D51" s="250"/>
      <c r="E51" s="251"/>
      <c r="F51" s="252"/>
    </row>
    <row r="52" spans="2:6" x14ac:dyDescent="0.25">
      <c r="B52" s="240"/>
      <c r="C52" s="250"/>
      <c r="D52" s="250"/>
      <c r="E52" s="251"/>
      <c r="F52" s="252"/>
    </row>
    <row r="53" spans="2:6" x14ac:dyDescent="0.25">
      <c r="B53" s="240"/>
      <c r="C53" s="250"/>
      <c r="D53" s="250"/>
      <c r="E53" s="251"/>
      <c r="F53" s="252"/>
    </row>
    <row r="54" spans="2:6" x14ac:dyDescent="0.25">
      <c r="B54" s="240"/>
      <c r="C54" s="250"/>
      <c r="D54" s="250"/>
      <c r="E54" s="251"/>
      <c r="F54" s="252"/>
    </row>
    <row r="55" spans="2:6" x14ac:dyDescent="0.25">
      <c r="B55" s="240"/>
      <c r="C55" s="250"/>
      <c r="D55" s="250"/>
      <c r="E55" s="251"/>
      <c r="F55" s="252"/>
    </row>
    <row r="56" spans="2:6" x14ac:dyDescent="0.25">
      <c r="B56" s="240"/>
      <c r="C56" s="250"/>
      <c r="D56" s="250"/>
      <c r="E56" s="251"/>
      <c r="F56" s="252"/>
    </row>
    <row r="57" spans="2:6" x14ac:dyDescent="0.25">
      <c r="B57" s="240"/>
      <c r="C57" s="250"/>
      <c r="D57" s="250"/>
      <c r="E57" s="251"/>
      <c r="F57" s="252"/>
    </row>
    <row r="58" spans="2:6" ht="13.8" thickBot="1" x14ac:dyDescent="0.3">
      <c r="B58" s="244"/>
      <c r="C58" s="245"/>
      <c r="D58" s="253" t="s">
        <v>220</v>
      </c>
      <c r="E58" s="254">
        <f>SUM(E46:E57)</f>
        <v>0</v>
      </c>
      <c r="F58" s="255">
        <f>SUM(F46:F57)</f>
        <v>0</v>
      </c>
    </row>
  </sheetData>
  <sheetProtection algorithmName="SHA-512" hashValue="3W9arzT+UJv2kY+/18pWV2wNkjtZOs7LnGCHOOpO1AqeIYSoqN8AtEH+bJ22PuEn2079h/hrVvRSOc8bqvXfxg==" saltValue="6KEdFJZln2IicD5uJNG/SQ==" spinCount="100000" sheet="1" formatCells="0" formatColumns="0" insertColumns="0" insertRows="0" insertHyperlinks="0" deleteColumns="0" deleteRows="0" sort="0" autoFilter="0" pivotTables="0"/>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3" operator="equal" id="{D0D3C10E-5574-4F8E-B88C-9653B343C4A1}">
            <xm:f>Options!$A$37</xm:f>
            <x14:dxf>
              <font>
                <color rgb="FF006100"/>
              </font>
              <fill>
                <patternFill>
                  <bgColor rgb="FFC6EFCE"/>
                </patternFill>
              </fill>
            </x14:dxf>
          </x14:cfRule>
          <x14:cfRule type="cellIs" priority="4" operator="equal" id="{F875B6FE-29DC-4094-A7D4-96ABC14D7AB2}">
            <xm:f>Options!$A$38</xm:f>
            <x14:dxf>
              <font>
                <color rgb="FF9C0006"/>
              </font>
              <fill>
                <patternFill>
                  <bgColor rgb="FFFFC7CE"/>
                </patternFill>
              </fill>
            </x14:dxf>
          </x14:cfRule>
          <xm:sqref>E12:E17</xm:sqref>
        </x14:conditionalFormatting>
        <x14:conditionalFormatting xmlns:xm="http://schemas.microsoft.com/office/excel/2006/main">
          <x14:cfRule type="cellIs" priority="1" operator="equal" id="{EA85C78E-23DB-48E1-A974-9A79A5B6BAD4}">
            <xm:f>Options!$A$38</xm:f>
            <x14:dxf>
              <font>
                <color rgb="FF9C0006"/>
              </font>
              <fill>
                <patternFill>
                  <bgColor rgb="FFFFC7CE"/>
                </patternFill>
              </fill>
            </x14:dxf>
          </x14:cfRule>
          <x14:cfRule type="cellIs" priority="2" operator="equal" id="{5058E382-81AC-44B5-B5FD-B5D7E29256C7}">
            <xm:f>Options!$A$37</xm:f>
            <x14:dxf>
              <font>
                <color rgb="FF006100"/>
              </font>
              <fill>
                <patternFill>
                  <bgColor rgb="FFC6EFCE"/>
                </patternFill>
              </fill>
            </x14:dxf>
          </x14:cfRule>
          <xm:sqref>D6:D8</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Options!$A$37:$A$38</xm:f>
          </x14:formula1>
          <xm:sqref>E12:E17 D6:D8</xm:sqref>
        </x14:dataValidation>
        <x14:dataValidation type="list" allowBlank="1" showInputMessage="1" showErrorMessage="1">
          <x14:formula1>
            <xm:f>Options!$A$40:$A$49</xm:f>
          </x14:formula1>
          <xm:sqref>C21:C42</xm:sqref>
        </x14:dataValidation>
        <x14:dataValidation type="list" allowBlank="1" showInputMessage="1" showErrorMessage="1">
          <x14:formula1>
            <xm:f>Options!$A$78:$A$79</xm:f>
          </x14:formula1>
          <xm:sqref>F21:F42</xm:sqref>
        </x14:dataValidation>
        <x14:dataValidation type="list" allowBlank="1" showInputMessage="1" showErrorMessage="1">
          <x14:formula1>
            <xm:f>Options!$A$75:$A$76</xm:f>
          </x14:formula1>
          <xm:sqref>G21:G42</xm:sqref>
        </x14:dataValidation>
        <x14:dataValidation type="list" allowBlank="1" showInputMessage="1" showErrorMessage="1">
          <x14:formula1>
            <xm:f>Options!$A$51:$A$73</xm:f>
          </x14:formula1>
          <xm:sqref>E21:E42</xm:sqref>
        </x14:dataValidation>
        <x14:dataValidation type="list" allowBlank="1" showInputMessage="1" showErrorMessage="1">
          <x14:formula1>
            <xm:f>Options!$A$81:$A$82</xm:f>
          </x14:formula1>
          <xm:sqref>H21:H42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76"/>
  <sheetViews>
    <sheetView workbookViewId="0">
      <selection activeCell="D15" sqref="D15"/>
    </sheetView>
  </sheetViews>
  <sheetFormatPr defaultRowHeight="13.2" x14ac:dyDescent="0.25"/>
  <cols>
    <col min="2" max="2" width="15.6640625" customWidth="1"/>
    <col min="4" max="4" width="15.6640625" customWidth="1"/>
    <col min="6" max="6" width="15.6640625" customWidth="1"/>
    <col min="8" max="8" width="15.6640625" customWidth="1"/>
    <col min="10" max="10" width="15.6640625" customWidth="1"/>
  </cols>
  <sheetData>
    <row r="2" spans="1:14" ht="30" x14ac:dyDescent="0.3">
      <c r="B2" s="106" t="s">
        <v>255</v>
      </c>
      <c r="C2" s="38"/>
      <c r="D2" s="38"/>
      <c r="E2" s="38"/>
      <c r="F2" s="38"/>
      <c r="G2" s="38"/>
      <c r="H2" s="38"/>
      <c r="I2" s="38"/>
    </row>
    <row r="4" spans="1:14" ht="15.6" x14ac:dyDescent="0.3">
      <c r="B4" s="27"/>
      <c r="D4" s="27"/>
      <c r="F4" s="28"/>
      <c r="H4" s="28"/>
      <c r="J4" s="28"/>
    </row>
    <row r="7" spans="1:14" x14ac:dyDescent="0.25">
      <c r="A7" s="294"/>
      <c r="B7" s="294"/>
      <c r="C7" s="294"/>
      <c r="D7" s="294"/>
      <c r="E7" s="294"/>
      <c r="F7" s="294"/>
      <c r="G7" s="294"/>
      <c r="H7" s="294"/>
      <c r="I7" s="294"/>
      <c r="J7" s="294"/>
      <c r="K7" s="294"/>
      <c r="L7" s="294"/>
      <c r="M7" s="294"/>
      <c r="N7" s="294"/>
    </row>
    <row r="8" spans="1:14" x14ac:dyDescent="0.25">
      <c r="A8" s="294"/>
      <c r="B8" s="294"/>
      <c r="C8" s="294"/>
      <c r="D8" s="294"/>
      <c r="E8" s="294"/>
      <c r="F8" s="294"/>
      <c r="G8" s="294"/>
      <c r="H8" s="294"/>
      <c r="I8" s="294"/>
      <c r="J8" s="294"/>
      <c r="K8" s="294"/>
      <c r="L8" s="294"/>
      <c r="M8" s="294"/>
      <c r="N8" s="294"/>
    </row>
    <row r="9" spans="1:14" x14ac:dyDescent="0.25">
      <c r="A9" s="294"/>
      <c r="B9" s="294"/>
      <c r="C9" s="294"/>
      <c r="D9" s="294"/>
      <c r="E9" s="294"/>
      <c r="F9" s="294"/>
      <c r="G9" s="294"/>
      <c r="H9" s="294"/>
      <c r="I9" s="294"/>
      <c r="J9" s="294"/>
      <c r="K9" s="294"/>
      <c r="L9" s="294"/>
      <c r="M9" s="294"/>
      <c r="N9" s="294"/>
    </row>
    <row r="10" spans="1:14" x14ac:dyDescent="0.25">
      <c r="A10" s="294"/>
      <c r="B10" s="294"/>
      <c r="C10" s="294"/>
      <c r="D10" s="294"/>
      <c r="E10" s="294"/>
      <c r="F10" s="294"/>
      <c r="G10" s="294"/>
      <c r="H10" s="294"/>
      <c r="I10" s="294"/>
      <c r="J10" s="294"/>
      <c r="K10" s="294"/>
      <c r="L10" s="294"/>
      <c r="M10" s="294"/>
      <c r="N10" s="294"/>
    </row>
    <row r="11" spans="1:14" x14ac:dyDescent="0.25">
      <c r="A11" s="294"/>
      <c r="B11" s="294"/>
      <c r="C11" s="294"/>
      <c r="D11" s="294"/>
      <c r="E11" s="294"/>
      <c r="F11" s="294"/>
      <c r="G11" s="294"/>
      <c r="H11" s="294"/>
      <c r="I11" s="294"/>
      <c r="J11" s="294"/>
      <c r="K11" s="294"/>
      <c r="L11" s="294"/>
      <c r="M11" s="294"/>
      <c r="N11" s="294"/>
    </row>
    <row r="12" spans="1:14" x14ac:dyDescent="0.25">
      <c r="A12" s="294"/>
      <c r="B12" s="294"/>
      <c r="C12" s="294"/>
      <c r="D12" s="294"/>
      <c r="E12" s="294"/>
      <c r="F12" s="294"/>
      <c r="G12" s="294"/>
      <c r="H12" s="294"/>
      <c r="I12" s="294"/>
      <c r="J12" s="294"/>
      <c r="K12" s="294"/>
      <c r="L12" s="294"/>
      <c r="M12" s="294"/>
      <c r="N12" s="294"/>
    </row>
    <row r="13" spans="1:14" x14ac:dyDescent="0.25">
      <c r="A13" s="294"/>
      <c r="B13" s="294"/>
      <c r="C13" s="294"/>
      <c r="D13" s="294"/>
      <c r="E13" s="294"/>
      <c r="F13" s="294"/>
      <c r="G13" s="294"/>
      <c r="H13" s="294"/>
      <c r="I13" s="294"/>
      <c r="J13" s="294"/>
      <c r="K13" s="294"/>
      <c r="L13" s="294"/>
      <c r="M13" s="294"/>
      <c r="N13" s="294"/>
    </row>
    <row r="14" spans="1:14" x14ac:dyDescent="0.25">
      <c r="A14" s="294"/>
      <c r="B14" s="294"/>
      <c r="C14" s="294"/>
      <c r="D14" s="294"/>
      <c r="E14" s="294"/>
      <c r="F14" s="294"/>
      <c r="G14" s="294"/>
      <c r="H14" s="294"/>
      <c r="I14" s="294"/>
      <c r="J14" s="294"/>
      <c r="K14" s="294"/>
      <c r="L14" s="294"/>
      <c r="M14" s="294"/>
      <c r="N14" s="294"/>
    </row>
    <row r="15" spans="1:14" x14ac:dyDescent="0.25">
      <c r="A15" s="294"/>
      <c r="B15" s="294"/>
      <c r="C15" s="294"/>
      <c r="D15" s="294"/>
      <c r="E15" s="294"/>
      <c r="F15" s="294"/>
      <c r="G15" s="294"/>
      <c r="H15" s="294"/>
      <c r="I15" s="294"/>
      <c r="J15" s="294"/>
      <c r="K15" s="294"/>
      <c r="L15" s="294"/>
      <c r="M15" s="294"/>
      <c r="N15" s="294"/>
    </row>
    <row r="16" spans="1:14" x14ac:dyDescent="0.25">
      <c r="A16" s="294"/>
      <c r="B16" s="294"/>
      <c r="C16" s="294"/>
      <c r="D16" s="294"/>
      <c r="E16" s="294"/>
      <c r="F16" s="294"/>
      <c r="G16" s="294"/>
      <c r="H16" s="294"/>
      <c r="I16" s="294"/>
      <c r="J16" s="294"/>
      <c r="K16" s="294"/>
      <c r="L16" s="294"/>
      <c r="M16" s="294"/>
      <c r="N16" s="294"/>
    </row>
    <row r="17" spans="1:14" x14ac:dyDescent="0.25">
      <c r="A17" s="294"/>
      <c r="B17" s="294"/>
      <c r="C17" s="294"/>
      <c r="D17" s="294"/>
      <c r="E17" s="294"/>
      <c r="F17" s="294"/>
      <c r="G17" s="294"/>
      <c r="H17" s="294"/>
      <c r="I17" s="294"/>
      <c r="J17" s="294"/>
      <c r="K17" s="294"/>
      <c r="L17" s="294"/>
      <c r="M17" s="294"/>
      <c r="N17" s="294"/>
    </row>
    <row r="18" spans="1:14" x14ac:dyDescent="0.25">
      <c r="A18" s="294"/>
      <c r="B18" s="294"/>
      <c r="C18" s="294"/>
      <c r="D18" s="294"/>
      <c r="E18" s="294"/>
      <c r="F18" s="294"/>
      <c r="G18" s="294"/>
      <c r="H18" s="294"/>
      <c r="I18" s="294"/>
      <c r="J18" s="294"/>
      <c r="K18" s="294"/>
      <c r="L18" s="294"/>
      <c r="M18" s="294"/>
      <c r="N18" s="294"/>
    </row>
    <row r="19" spans="1:14" x14ac:dyDescent="0.25">
      <c r="A19" s="294"/>
      <c r="B19" s="294"/>
      <c r="C19" s="294"/>
      <c r="D19" s="294"/>
      <c r="E19" s="294"/>
      <c r="F19" s="294"/>
      <c r="G19" s="294"/>
      <c r="H19" s="294"/>
      <c r="I19" s="294"/>
      <c r="J19" s="294"/>
      <c r="K19" s="294"/>
      <c r="L19" s="294"/>
      <c r="M19" s="294"/>
      <c r="N19" s="294"/>
    </row>
    <row r="20" spans="1:14" x14ac:dyDescent="0.25">
      <c r="A20" s="294"/>
      <c r="B20" s="294"/>
      <c r="C20" s="294"/>
      <c r="D20" s="294"/>
      <c r="E20" s="294"/>
      <c r="F20" s="294"/>
      <c r="G20" s="294"/>
      <c r="H20" s="294"/>
      <c r="I20" s="294"/>
      <c r="J20" s="294"/>
      <c r="K20" s="294"/>
      <c r="L20" s="294"/>
      <c r="M20" s="294"/>
      <c r="N20" s="294"/>
    </row>
    <row r="21" spans="1:14" x14ac:dyDescent="0.25">
      <c r="A21" s="294"/>
      <c r="B21" s="294"/>
      <c r="C21" s="294"/>
      <c r="D21" s="294"/>
      <c r="E21" s="294"/>
      <c r="F21" s="294"/>
      <c r="G21" s="294"/>
      <c r="H21" s="294"/>
      <c r="I21" s="294"/>
      <c r="J21" s="294"/>
      <c r="K21" s="294"/>
      <c r="L21" s="294"/>
      <c r="M21" s="294"/>
      <c r="N21" s="294"/>
    </row>
    <row r="22" spans="1:14" x14ac:dyDescent="0.25">
      <c r="A22" s="294"/>
      <c r="B22" s="294"/>
      <c r="C22" s="294"/>
      <c r="D22" s="294"/>
      <c r="E22" s="294"/>
      <c r="F22" s="294"/>
      <c r="G22" s="294"/>
      <c r="H22" s="294"/>
      <c r="I22" s="294"/>
      <c r="J22" s="294"/>
      <c r="K22" s="294"/>
      <c r="L22" s="294"/>
      <c r="M22" s="294"/>
      <c r="N22" s="294"/>
    </row>
    <row r="23" spans="1:14" x14ac:dyDescent="0.25">
      <c r="A23" s="294"/>
      <c r="B23" s="294"/>
      <c r="C23" s="294"/>
      <c r="D23" s="294"/>
      <c r="E23" s="294"/>
      <c r="F23" s="294"/>
      <c r="G23" s="294"/>
      <c r="H23" s="294"/>
      <c r="I23" s="294"/>
      <c r="J23" s="294"/>
      <c r="K23" s="294"/>
      <c r="L23" s="294"/>
      <c r="M23" s="294"/>
      <c r="N23" s="294"/>
    </row>
    <row r="24" spans="1:14" x14ac:dyDescent="0.25">
      <c r="A24" s="294"/>
      <c r="B24" s="294"/>
      <c r="C24" s="294"/>
      <c r="D24" s="294"/>
      <c r="E24" s="294"/>
      <c r="F24" s="294"/>
      <c r="G24" s="294"/>
      <c r="H24" s="294"/>
      <c r="I24" s="294"/>
      <c r="J24" s="294"/>
      <c r="K24" s="294"/>
      <c r="L24" s="294"/>
      <c r="M24" s="294"/>
      <c r="N24" s="294"/>
    </row>
    <row r="25" spans="1:14" x14ac:dyDescent="0.25">
      <c r="A25" s="294"/>
      <c r="B25" s="294"/>
      <c r="C25" s="294"/>
      <c r="D25" s="294"/>
      <c r="E25" s="294"/>
      <c r="F25" s="294"/>
      <c r="G25" s="294"/>
      <c r="H25" s="294"/>
      <c r="I25" s="294"/>
      <c r="J25" s="294"/>
      <c r="K25" s="294"/>
      <c r="L25" s="294"/>
      <c r="M25" s="294"/>
      <c r="N25" s="294"/>
    </row>
    <row r="26" spans="1:14" x14ac:dyDescent="0.25">
      <c r="A26" s="294"/>
      <c r="B26" s="294"/>
      <c r="C26" s="294"/>
      <c r="D26" s="294"/>
      <c r="E26" s="294"/>
      <c r="F26" s="294"/>
      <c r="G26" s="294"/>
      <c r="H26" s="294"/>
      <c r="I26" s="294"/>
      <c r="J26" s="294"/>
      <c r="K26" s="294"/>
      <c r="L26" s="294"/>
      <c r="M26" s="294"/>
      <c r="N26" s="294"/>
    </row>
    <row r="27" spans="1:14" x14ac:dyDescent="0.25">
      <c r="A27" s="294"/>
      <c r="B27" s="294"/>
      <c r="C27" s="294"/>
      <c r="D27" s="294"/>
      <c r="E27" s="294"/>
      <c r="F27" s="294"/>
      <c r="G27" s="294"/>
      <c r="H27" s="294"/>
      <c r="I27" s="294"/>
      <c r="J27" s="294"/>
      <c r="K27" s="294"/>
      <c r="L27" s="294"/>
      <c r="M27" s="294"/>
      <c r="N27" s="294"/>
    </row>
    <row r="28" spans="1:14" x14ac:dyDescent="0.25">
      <c r="A28" s="294"/>
      <c r="B28" s="294"/>
      <c r="C28" s="294"/>
      <c r="D28" s="294"/>
      <c r="E28" s="294"/>
      <c r="F28" s="294"/>
      <c r="G28" s="294"/>
      <c r="H28" s="294"/>
      <c r="I28" s="294"/>
      <c r="J28" s="294"/>
      <c r="K28" s="294"/>
      <c r="L28" s="294"/>
      <c r="M28" s="294"/>
      <c r="N28" s="294"/>
    </row>
    <row r="29" spans="1:14" x14ac:dyDescent="0.25">
      <c r="A29" s="294"/>
      <c r="B29" s="294"/>
      <c r="C29" s="294"/>
      <c r="D29" s="294"/>
      <c r="E29" s="294"/>
      <c r="F29" s="294"/>
      <c r="G29" s="294"/>
      <c r="H29" s="294"/>
      <c r="I29" s="294"/>
      <c r="J29" s="294"/>
      <c r="K29" s="294"/>
      <c r="L29" s="294"/>
      <c r="M29" s="294"/>
      <c r="N29" s="294"/>
    </row>
    <row r="30" spans="1:14" x14ac:dyDescent="0.25">
      <c r="A30" s="294"/>
      <c r="B30" s="294"/>
      <c r="C30" s="294"/>
      <c r="D30" s="294"/>
      <c r="E30" s="294"/>
      <c r="F30" s="294"/>
      <c r="G30" s="294"/>
      <c r="H30" s="294"/>
      <c r="I30" s="294"/>
      <c r="J30" s="294"/>
      <c r="K30" s="294"/>
      <c r="L30" s="294"/>
      <c r="M30" s="294"/>
      <c r="N30" s="294"/>
    </row>
    <row r="31" spans="1:14" x14ac:dyDescent="0.25">
      <c r="A31" s="294"/>
      <c r="B31" s="294"/>
      <c r="C31" s="294"/>
      <c r="D31" s="294"/>
      <c r="E31" s="294"/>
      <c r="F31" s="294"/>
      <c r="G31" s="294"/>
      <c r="H31" s="294"/>
      <c r="I31" s="294"/>
      <c r="J31" s="294"/>
      <c r="K31" s="294"/>
      <c r="L31" s="294"/>
      <c r="M31" s="294"/>
      <c r="N31" s="294"/>
    </row>
    <row r="32" spans="1:14" x14ac:dyDescent="0.25">
      <c r="A32" s="294"/>
      <c r="B32" s="294"/>
      <c r="C32" s="294"/>
      <c r="D32" s="294"/>
      <c r="E32" s="294"/>
      <c r="F32" s="294"/>
      <c r="G32" s="294"/>
      <c r="H32" s="294"/>
      <c r="I32" s="294"/>
      <c r="J32" s="294"/>
      <c r="K32" s="294"/>
      <c r="L32" s="294"/>
      <c r="M32" s="294"/>
      <c r="N32" s="294"/>
    </row>
    <row r="33" spans="1:14" x14ac:dyDescent="0.25">
      <c r="A33" s="294"/>
      <c r="B33" s="294"/>
      <c r="C33" s="294"/>
      <c r="D33" s="294"/>
      <c r="E33" s="294"/>
      <c r="F33" s="294"/>
      <c r="G33" s="294"/>
      <c r="H33" s="294"/>
      <c r="I33" s="294"/>
      <c r="J33" s="294"/>
      <c r="K33" s="294"/>
      <c r="L33" s="294"/>
      <c r="M33" s="294"/>
      <c r="N33" s="294"/>
    </row>
    <row r="34" spans="1:14" x14ac:dyDescent="0.25">
      <c r="A34" s="294"/>
      <c r="B34" s="294"/>
      <c r="C34" s="294"/>
      <c r="D34" s="294"/>
      <c r="E34" s="294"/>
      <c r="F34" s="294"/>
      <c r="G34" s="294"/>
      <c r="H34" s="294"/>
      <c r="I34" s="294"/>
      <c r="J34" s="294"/>
      <c r="K34" s="294"/>
      <c r="L34" s="294"/>
      <c r="M34" s="294"/>
      <c r="N34" s="294"/>
    </row>
    <row r="35" spans="1:14" x14ac:dyDescent="0.25">
      <c r="A35" s="294"/>
      <c r="B35" s="294"/>
      <c r="C35" s="294"/>
      <c r="D35" s="294"/>
      <c r="E35" s="294"/>
      <c r="F35" s="294"/>
      <c r="G35" s="294"/>
      <c r="H35" s="294"/>
      <c r="I35" s="294"/>
      <c r="J35" s="294"/>
      <c r="K35" s="294"/>
      <c r="L35" s="294"/>
      <c r="M35" s="294"/>
      <c r="N35" s="294"/>
    </row>
    <row r="36" spans="1:14" x14ac:dyDescent="0.25">
      <c r="A36" s="294"/>
      <c r="B36" s="294"/>
      <c r="C36" s="294"/>
      <c r="D36" s="294"/>
      <c r="E36" s="294"/>
      <c r="F36" s="294"/>
      <c r="G36" s="294"/>
      <c r="H36" s="294"/>
      <c r="I36" s="294"/>
      <c r="J36" s="294"/>
      <c r="K36" s="294"/>
      <c r="L36" s="294"/>
      <c r="M36" s="294"/>
      <c r="N36" s="294"/>
    </row>
    <row r="37" spans="1:14" x14ac:dyDescent="0.25">
      <c r="A37" s="294"/>
      <c r="B37" s="294"/>
      <c r="C37" s="294"/>
      <c r="D37" s="294"/>
      <c r="E37" s="294"/>
      <c r="F37" s="294"/>
      <c r="G37" s="294"/>
      <c r="H37" s="294"/>
      <c r="I37" s="294"/>
      <c r="J37" s="294"/>
      <c r="K37" s="294"/>
      <c r="L37" s="294"/>
      <c r="M37" s="294"/>
      <c r="N37" s="294"/>
    </row>
    <row r="38" spans="1:14" x14ac:dyDescent="0.25">
      <c r="A38" s="294"/>
      <c r="B38" s="294"/>
      <c r="C38" s="294"/>
      <c r="D38" s="294"/>
      <c r="E38" s="294"/>
      <c r="F38" s="294"/>
      <c r="G38" s="294"/>
      <c r="H38" s="294"/>
      <c r="I38" s="294"/>
      <c r="J38" s="294"/>
      <c r="K38" s="294"/>
      <c r="L38" s="294"/>
      <c r="M38" s="294"/>
      <c r="N38" s="294"/>
    </row>
    <row r="39" spans="1:14" x14ac:dyDescent="0.25">
      <c r="A39" s="294"/>
      <c r="B39" s="294"/>
      <c r="C39" s="294"/>
      <c r="D39" s="294"/>
      <c r="E39" s="294"/>
      <c r="F39" s="294"/>
      <c r="G39" s="294"/>
      <c r="H39" s="294"/>
      <c r="I39" s="294"/>
      <c r="J39" s="294"/>
      <c r="K39" s="294"/>
      <c r="L39" s="294"/>
      <c r="M39" s="294"/>
      <c r="N39" s="294"/>
    </row>
    <row r="40" spans="1:14" x14ac:dyDescent="0.25">
      <c r="A40" s="294"/>
      <c r="B40" s="294"/>
      <c r="C40" s="294"/>
      <c r="D40" s="294"/>
      <c r="E40" s="294"/>
      <c r="F40" s="294"/>
      <c r="G40" s="294"/>
      <c r="H40" s="294"/>
      <c r="I40" s="294"/>
      <c r="J40" s="294"/>
      <c r="K40" s="294"/>
      <c r="L40" s="294"/>
      <c r="M40" s="294"/>
      <c r="N40" s="294"/>
    </row>
    <row r="41" spans="1:14" x14ac:dyDescent="0.25">
      <c r="A41" s="294"/>
      <c r="B41" s="294"/>
      <c r="C41" s="294"/>
      <c r="D41" s="294"/>
      <c r="E41" s="294"/>
      <c r="F41" s="294"/>
      <c r="G41" s="294"/>
      <c r="H41" s="294"/>
      <c r="I41" s="294"/>
      <c r="J41" s="294"/>
      <c r="K41" s="294"/>
      <c r="L41" s="294"/>
      <c r="M41" s="294"/>
      <c r="N41" s="294"/>
    </row>
    <row r="42" spans="1:14" x14ac:dyDescent="0.25">
      <c r="A42" s="294"/>
      <c r="B42" s="294"/>
      <c r="C42" s="294"/>
      <c r="D42" s="294"/>
      <c r="E42" s="294"/>
      <c r="F42" s="294"/>
      <c r="G42" s="294"/>
      <c r="H42" s="294"/>
      <c r="I42" s="294"/>
      <c r="J42" s="294"/>
      <c r="K42" s="294"/>
      <c r="L42" s="294"/>
      <c r="M42" s="294"/>
      <c r="N42" s="294"/>
    </row>
    <row r="43" spans="1:14" x14ac:dyDescent="0.25">
      <c r="A43" s="294"/>
      <c r="B43" s="294"/>
      <c r="C43" s="294"/>
      <c r="D43" s="294"/>
      <c r="E43" s="294"/>
      <c r="F43" s="294"/>
      <c r="G43" s="294"/>
      <c r="H43" s="294"/>
      <c r="I43" s="294"/>
      <c r="J43" s="294"/>
      <c r="K43" s="294"/>
      <c r="L43" s="294"/>
      <c r="M43" s="294"/>
      <c r="N43" s="294"/>
    </row>
    <row r="44" spans="1:14" x14ac:dyDescent="0.25">
      <c r="A44" s="294"/>
      <c r="B44" s="294"/>
      <c r="C44" s="294"/>
      <c r="D44" s="294"/>
      <c r="E44" s="294"/>
      <c r="F44" s="294"/>
      <c r="G44" s="294"/>
      <c r="H44" s="294"/>
      <c r="I44" s="294"/>
      <c r="J44" s="294"/>
      <c r="K44" s="294"/>
      <c r="L44" s="294"/>
      <c r="M44" s="294"/>
      <c r="N44" s="294"/>
    </row>
    <row r="45" spans="1:14" x14ac:dyDescent="0.25">
      <c r="A45" s="294"/>
      <c r="B45" s="294"/>
      <c r="C45" s="294"/>
      <c r="D45" s="294"/>
      <c r="E45" s="294"/>
      <c r="F45" s="294"/>
      <c r="G45" s="294"/>
      <c r="H45" s="294"/>
      <c r="I45" s="294"/>
      <c r="J45" s="294"/>
      <c r="K45" s="294"/>
      <c r="L45" s="294"/>
      <c r="M45" s="294"/>
      <c r="N45" s="294"/>
    </row>
    <row r="46" spans="1:14" x14ac:dyDescent="0.25">
      <c r="A46" s="294"/>
      <c r="B46" s="294"/>
      <c r="C46" s="294"/>
      <c r="D46" s="294"/>
      <c r="E46" s="294"/>
      <c r="F46" s="294"/>
      <c r="G46" s="294"/>
      <c r="H46" s="294"/>
      <c r="I46" s="294"/>
      <c r="J46" s="294"/>
      <c r="K46" s="294"/>
      <c r="L46" s="294"/>
      <c r="M46" s="294"/>
      <c r="N46" s="294"/>
    </row>
    <row r="47" spans="1:14" x14ac:dyDescent="0.25">
      <c r="A47" s="294"/>
      <c r="B47" s="294"/>
      <c r="C47" s="294"/>
      <c r="D47" s="294"/>
      <c r="E47" s="294"/>
      <c r="F47" s="294"/>
      <c r="G47" s="294"/>
      <c r="H47" s="294"/>
      <c r="I47" s="294"/>
      <c r="J47" s="294"/>
      <c r="K47" s="294"/>
      <c r="L47" s="294"/>
      <c r="M47" s="294"/>
      <c r="N47" s="294"/>
    </row>
    <row r="48" spans="1:14" x14ac:dyDescent="0.25">
      <c r="A48" s="294"/>
      <c r="B48" s="294"/>
      <c r="C48" s="294"/>
      <c r="D48" s="294"/>
      <c r="E48" s="294"/>
      <c r="F48" s="294"/>
      <c r="G48" s="294"/>
      <c r="H48" s="294"/>
      <c r="I48" s="294"/>
      <c r="J48" s="294"/>
      <c r="K48" s="294"/>
      <c r="L48" s="294"/>
      <c r="M48" s="294"/>
      <c r="N48" s="294"/>
    </row>
    <row r="49" spans="1:14" x14ac:dyDescent="0.25">
      <c r="A49" s="294"/>
      <c r="B49" s="294"/>
      <c r="C49" s="294"/>
      <c r="D49" s="294"/>
      <c r="E49" s="294"/>
      <c r="F49" s="294"/>
      <c r="G49" s="294"/>
      <c r="H49" s="294"/>
      <c r="I49" s="294"/>
      <c r="J49" s="294"/>
      <c r="K49" s="294"/>
      <c r="L49" s="294"/>
      <c r="M49" s="294"/>
      <c r="N49" s="294"/>
    </row>
    <row r="50" spans="1:14" x14ac:dyDescent="0.25">
      <c r="A50" s="294"/>
      <c r="B50" s="294"/>
      <c r="C50" s="294"/>
      <c r="D50" s="294"/>
      <c r="E50" s="294"/>
      <c r="F50" s="294"/>
      <c r="G50" s="294"/>
      <c r="H50" s="294"/>
      <c r="I50" s="294"/>
      <c r="J50" s="294"/>
      <c r="K50" s="294"/>
      <c r="L50" s="294"/>
      <c r="M50" s="294"/>
      <c r="N50" s="294"/>
    </row>
    <row r="51" spans="1:14" x14ac:dyDescent="0.25">
      <c r="A51" s="294"/>
      <c r="B51" s="294"/>
      <c r="C51" s="294"/>
      <c r="D51" s="294"/>
      <c r="E51" s="294"/>
      <c r="F51" s="294"/>
      <c r="G51" s="294"/>
      <c r="H51" s="294"/>
      <c r="I51" s="294"/>
      <c r="J51" s="294"/>
      <c r="K51" s="294"/>
      <c r="L51" s="294"/>
      <c r="M51" s="294"/>
      <c r="N51" s="294"/>
    </row>
    <row r="52" spans="1:14" x14ac:dyDescent="0.25">
      <c r="A52" s="294"/>
      <c r="B52" s="294"/>
      <c r="C52" s="294"/>
      <c r="D52" s="294"/>
      <c r="E52" s="294"/>
      <c r="F52" s="294"/>
      <c r="G52" s="294"/>
      <c r="H52" s="294"/>
      <c r="I52" s="294"/>
      <c r="J52" s="294"/>
      <c r="K52" s="294"/>
      <c r="L52" s="294"/>
      <c r="M52" s="294"/>
      <c r="N52" s="294"/>
    </row>
    <row r="53" spans="1:14" x14ac:dyDescent="0.25">
      <c r="A53" s="294"/>
      <c r="B53" s="294"/>
      <c r="C53" s="294"/>
      <c r="D53" s="294"/>
      <c r="E53" s="294"/>
      <c r="F53" s="294"/>
      <c r="G53" s="294"/>
      <c r="H53" s="294"/>
      <c r="I53" s="294"/>
      <c r="J53" s="294"/>
      <c r="K53" s="294"/>
      <c r="L53" s="294"/>
      <c r="M53" s="294"/>
      <c r="N53" s="294"/>
    </row>
    <row r="54" spans="1:14" x14ac:dyDescent="0.25">
      <c r="A54" s="294"/>
      <c r="B54" s="294"/>
      <c r="C54" s="294"/>
      <c r="D54" s="294"/>
      <c r="E54" s="294"/>
      <c r="F54" s="294"/>
      <c r="G54" s="294"/>
      <c r="H54" s="294"/>
      <c r="I54" s="294"/>
      <c r="J54" s="294"/>
      <c r="K54" s="294"/>
      <c r="L54" s="294"/>
      <c r="M54" s="294"/>
      <c r="N54" s="294"/>
    </row>
    <row r="55" spans="1:14" x14ac:dyDescent="0.25">
      <c r="A55" s="294"/>
      <c r="B55" s="294"/>
      <c r="C55" s="294"/>
      <c r="D55" s="294"/>
      <c r="E55" s="294"/>
      <c r="F55" s="294"/>
      <c r="G55" s="294"/>
      <c r="H55" s="294"/>
      <c r="I55" s="294"/>
      <c r="J55" s="294"/>
      <c r="K55" s="294"/>
      <c r="L55" s="294"/>
      <c r="M55" s="294"/>
      <c r="N55" s="294"/>
    </row>
    <row r="56" spans="1:14" x14ac:dyDescent="0.25">
      <c r="A56" s="294"/>
      <c r="B56" s="294"/>
      <c r="C56" s="294"/>
      <c r="D56" s="294"/>
      <c r="E56" s="294"/>
      <c r="F56" s="294"/>
      <c r="G56" s="294"/>
      <c r="H56" s="294"/>
      <c r="I56" s="294"/>
      <c r="J56" s="294"/>
      <c r="K56" s="294"/>
      <c r="L56" s="294"/>
      <c r="M56" s="294"/>
      <c r="N56" s="294"/>
    </row>
    <row r="57" spans="1:14" x14ac:dyDescent="0.25">
      <c r="A57" s="294"/>
      <c r="B57" s="294"/>
      <c r="C57" s="294"/>
      <c r="D57" s="294"/>
      <c r="E57" s="294"/>
      <c r="F57" s="294"/>
      <c r="G57" s="294"/>
      <c r="H57" s="294"/>
      <c r="I57" s="294"/>
      <c r="J57" s="294"/>
      <c r="K57" s="294"/>
      <c r="L57" s="294"/>
      <c r="M57" s="294"/>
      <c r="N57" s="294"/>
    </row>
    <row r="58" spans="1:14" x14ac:dyDescent="0.25">
      <c r="A58" s="294"/>
      <c r="B58" s="294"/>
      <c r="C58" s="294"/>
      <c r="D58" s="294"/>
      <c r="E58" s="294"/>
      <c r="F58" s="294"/>
      <c r="G58" s="294"/>
      <c r="H58" s="294"/>
      <c r="I58" s="294"/>
      <c r="J58" s="294"/>
      <c r="K58" s="294"/>
      <c r="L58" s="294"/>
      <c r="M58" s="294"/>
      <c r="N58" s="294"/>
    </row>
    <row r="59" spans="1:14" x14ac:dyDescent="0.25">
      <c r="A59" s="294"/>
      <c r="B59" s="294"/>
      <c r="C59" s="294"/>
      <c r="D59" s="294"/>
      <c r="E59" s="294"/>
      <c r="F59" s="294"/>
      <c r="G59" s="294"/>
      <c r="H59" s="294"/>
      <c r="I59" s="294"/>
      <c r="J59" s="294"/>
      <c r="K59" s="294"/>
      <c r="L59" s="294"/>
      <c r="M59" s="294"/>
      <c r="N59" s="294"/>
    </row>
    <row r="60" spans="1:14" x14ac:dyDescent="0.25">
      <c r="A60" s="294"/>
      <c r="B60" s="294"/>
      <c r="C60" s="294"/>
      <c r="D60" s="294"/>
      <c r="E60" s="294"/>
      <c r="F60" s="294"/>
      <c r="G60" s="294"/>
      <c r="H60" s="294"/>
      <c r="I60" s="294"/>
      <c r="J60" s="294"/>
      <c r="K60" s="294"/>
      <c r="L60" s="294"/>
      <c r="M60" s="294"/>
      <c r="N60" s="294"/>
    </row>
    <row r="61" spans="1:14" x14ac:dyDescent="0.25">
      <c r="A61" s="294"/>
      <c r="B61" s="294"/>
      <c r="C61" s="294"/>
      <c r="D61" s="294"/>
      <c r="E61" s="294"/>
      <c r="F61" s="294"/>
      <c r="G61" s="294"/>
      <c r="H61" s="294"/>
      <c r="I61" s="294"/>
      <c r="J61" s="294"/>
      <c r="K61" s="294"/>
      <c r="L61" s="294"/>
      <c r="M61" s="294"/>
      <c r="N61" s="294"/>
    </row>
    <row r="62" spans="1:14" x14ac:dyDescent="0.25">
      <c r="A62" s="294"/>
      <c r="B62" s="294"/>
      <c r="C62" s="294"/>
      <c r="D62" s="294"/>
      <c r="E62" s="294"/>
      <c r="F62" s="294"/>
      <c r="G62" s="294"/>
      <c r="H62" s="294"/>
      <c r="I62" s="294"/>
      <c r="J62" s="294"/>
      <c r="K62" s="294"/>
      <c r="L62" s="294"/>
      <c r="M62" s="294"/>
      <c r="N62" s="294"/>
    </row>
    <row r="63" spans="1:14" x14ac:dyDescent="0.25">
      <c r="A63" s="294"/>
      <c r="B63" s="294"/>
      <c r="C63" s="294"/>
      <c r="D63" s="294"/>
      <c r="E63" s="294"/>
      <c r="F63" s="294"/>
      <c r="G63" s="294"/>
      <c r="H63" s="294"/>
      <c r="I63" s="294"/>
      <c r="J63" s="294"/>
      <c r="K63" s="294"/>
      <c r="L63" s="294"/>
      <c r="M63" s="294"/>
      <c r="N63" s="294"/>
    </row>
    <row r="64" spans="1:14" x14ac:dyDescent="0.25">
      <c r="A64" s="294"/>
      <c r="B64" s="294"/>
      <c r="C64" s="294"/>
      <c r="D64" s="294"/>
      <c r="E64" s="294"/>
      <c r="F64" s="294"/>
      <c r="G64" s="294"/>
      <c r="H64" s="294"/>
      <c r="I64" s="294"/>
      <c r="J64" s="294"/>
      <c r="K64" s="294"/>
      <c r="L64" s="294"/>
      <c r="M64" s="294"/>
      <c r="N64" s="294"/>
    </row>
    <row r="65" spans="1:14" x14ac:dyDescent="0.25">
      <c r="A65" s="294"/>
      <c r="B65" s="294"/>
      <c r="C65" s="294"/>
      <c r="D65" s="294"/>
      <c r="E65" s="294"/>
      <c r="F65" s="294"/>
      <c r="G65" s="294"/>
      <c r="H65" s="294"/>
      <c r="I65" s="294"/>
      <c r="J65" s="294"/>
      <c r="K65" s="294"/>
      <c r="L65" s="294"/>
      <c r="M65" s="294"/>
      <c r="N65" s="294"/>
    </row>
    <row r="66" spans="1:14" x14ac:dyDescent="0.25">
      <c r="A66" s="294"/>
      <c r="B66" s="294"/>
      <c r="C66" s="294"/>
      <c r="D66" s="294"/>
      <c r="E66" s="294"/>
      <c r="F66" s="294"/>
      <c r="G66" s="294"/>
      <c r="H66" s="294"/>
      <c r="I66" s="294"/>
      <c r="J66" s="294"/>
      <c r="K66" s="294"/>
      <c r="L66" s="294"/>
      <c r="M66" s="294"/>
      <c r="N66" s="294"/>
    </row>
    <row r="67" spans="1:14" x14ac:dyDescent="0.25">
      <c r="A67" s="294"/>
      <c r="B67" s="294"/>
      <c r="C67" s="294"/>
      <c r="D67" s="294"/>
      <c r="E67" s="294"/>
      <c r="F67" s="294"/>
      <c r="G67" s="294"/>
      <c r="H67" s="294"/>
      <c r="I67" s="294"/>
      <c r="J67" s="294"/>
      <c r="K67" s="294"/>
      <c r="L67" s="294"/>
      <c r="M67" s="294"/>
      <c r="N67" s="294"/>
    </row>
    <row r="68" spans="1:14" x14ac:dyDescent="0.25">
      <c r="A68" s="294"/>
      <c r="B68" s="294"/>
      <c r="C68" s="294"/>
      <c r="D68" s="294"/>
      <c r="E68" s="294"/>
      <c r="F68" s="294"/>
      <c r="G68" s="294"/>
      <c r="H68" s="294"/>
      <c r="I68" s="294"/>
      <c r="J68" s="294"/>
      <c r="K68" s="294"/>
      <c r="L68" s="294"/>
      <c r="M68" s="294"/>
      <c r="N68" s="294"/>
    </row>
    <row r="69" spans="1:14" x14ac:dyDescent="0.25">
      <c r="A69" s="294"/>
      <c r="B69" s="294"/>
      <c r="C69" s="294"/>
      <c r="D69" s="294"/>
      <c r="E69" s="294"/>
      <c r="F69" s="294"/>
      <c r="G69" s="294"/>
      <c r="H69" s="294"/>
      <c r="I69" s="294"/>
      <c r="J69" s="294"/>
      <c r="K69" s="294"/>
      <c r="L69" s="294"/>
      <c r="M69" s="294"/>
      <c r="N69" s="294"/>
    </row>
    <row r="70" spans="1:14" x14ac:dyDescent="0.25">
      <c r="A70" s="294"/>
      <c r="B70" s="294"/>
      <c r="C70" s="294"/>
      <c r="D70" s="294"/>
      <c r="E70" s="294"/>
      <c r="F70" s="294"/>
      <c r="G70" s="294"/>
      <c r="H70" s="294"/>
      <c r="I70" s="294"/>
      <c r="J70" s="294"/>
      <c r="K70" s="294"/>
      <c r="L70" s="294"/>
      <c r="M70" s="294"/>
      <c r="N70" s="294"/>
    </row>
    <row r="71" spans="1:14" x14ac:dyDescent="0.25">
      <c r="A71" s="294"/>
      <c r="B71" s="294"/>
      <c r="C71" s="294"/>
      <c r="D71" s="294"/>
      <c r="E71" s="294"/>
      <c r="F71" s="294"/>
      <c r="G71" s="294"/>
      <c r="H71" s="294"/>
      <c r="I71" s="294"/>
      <c r="J71" s="294"/>
      <c r="K71" s="294"/>
      <c r="L71" s="294"/>
      <c r="M71" s="294"/>
      <c r="N71" s="294"/>
    </row>
    <row r="72" spans="1:14" x14ac:dyDescent="0.25">
      <c r="A72" s="294"/>
      <c r="B72" s="294"/>
      <c r="C72" s="294"/>
      <c r="D72" s="294"/>
      <c r="E72" s="294"/>
      <c r="F72" s="294"/>
      <c r="G72" s="294"/>
      <c r="H72" s="294"/>
      <c r="I72" s="294"/>
      <c r="J72" s="294"/>
      <c r="K72" s="294"/>
      <c r="L72" s="294"/>
      <c r="M72" s="294"/>
      <c r="N72" s="294"/>
    </row>
    <row r="73" spans="1:14" x14ac:dyDescent="0.25">
      <c r="A73" s="294"/>
      <c r="B73" s="294"/>
      <c r="C73" s="294"/>
      <c r="D73" s="294"/>
      <c r="E73" s="294"/>
      <c r="F73" s="294"/>
      <c r="G73" s="294"/>
      <c r="H73" s="294"/>
      <c r="I73" s="294"/>
      <c r="J73" s="294"/>
      <c r="K73" s="294"/>
      <c r="L73" s="294"/>
      <c r="M73" s="294"/>
      <c r="N73" s="294"/>
    </row>
    <row r="74" spans="1:14" x14ac:dyDescent="0.25">
      <c r="A74" s="294"/>
      <c r="B74" s="294"/>
      <c r="C74" s="294"/>
      <c r="D74" s="294"/>
      <c r="E74" s="294"/>
      <c r="F74" s="294"/>
      <c r="G74" s="294"/>
      <c r="H74" s="294"/>
      <c r="I74" s="294"/>
      <c r="J74" s="294"/>
      <c r="K74" s="294"/>
      <c r="L74" s="294"/>
      <c r="M74" s="294"/>
      <c r="N74" s="294"/>
    </row>
    <row r="75" spans="1:14" x14ac:dyDescent="0.25">
      <c r="A75" s="294"/>
      <c r="B75" s="294"/>
      <c r="C75" s="294"/>
      <c r="D75" s="294"/>
      <c r="E75" s="294"/>
      <c r="F75" s="294"/>
      <c r="G75" s="294"/>
      <c r="H75" s="294"/>
      <c r="I75" s="294"/>
      <c r="J75" s="294"/>
      <c r="K75" s="294"/>
      <c r="L75" s="294"/>
      <c r="M75" s="294"/>
      <c r="N75" s="294"/>
    </row>
    <row r="76" spans="1:14" x14ac:dyDescent="0.25">
      <c r="A76" s="294"/>
      <c r="B76" s="294"/>
      <c r="C76" s="294"/>
      <c r="D76" s="294"/>
      <c r="E76" s="294"/>
      <c r="F76" s="294"/>
      <c r="G76" s="294"/>
      <c r="H76" s="294"/>
      <c r="I76" s="294"/>
      <c r="J76" s="294"/>
      <c r="K76" s="294"/>
      <c r="L76" s="294"/>
      <c r="M76" s="294"/>
      <c r="N76" s="294"/>
    </row>
    <row r="77" spans="1:14" x14ac:dyDescent="0.25">
      <c r="A77" s="294"/>
      <c r="B77" s="294"/>
      <c r="C77" s="294"/>
      <c r="D77" s="294"/>
      <c r="E77" s="294"/>
      <c r="F77" s="294"/>
      <c r="G77" s="294"/>
      <c r="H77" s="294"/>
      <c r="I77" s="294"/>
      <c r="J77" s="294"/>
      <c r="K77" s="294"/>
      <c r="L77" s="294"/>
      <c r="M77" s="294"/>
      <c r="N77" s="294"/>
    </row>
    <row r="78" spans="1:14" x14ac:dyDescent="0.25">
      <c r="A78" s="294"/>
      <c r="B78" s="294"/>
      <c r="C78" s="294"/>
      <c r="D78" s="294"/>
      <c r="E78" s="294"/>
      <c r="F78" s="294"/>
      <c r="G78" s="294"/>
      <c r="H78" s="294"/>
      <c r="I78" s="294"/>
      <c r="J78" s="294"/>
      <c r="K78" s="294"/>
      <c r="L78" s="294"/>
      <c r="M78" s="294"/>
      <c r="N78" s="294"/>
    </row>
    <row r="79" spans="1:14" x14ac:dyDescent="0.25">
      <c r="A79" s="294"/>
      <c r="B79" s="294"/>
      <c r="C79" s="294"/>
      <c r="D79" s="294"/>
      <c r="E79" s="294"/>
      <c r="F79" s="294"/>
      <c r="G79" s="294"/>
      <c r="H79" s="294"/>
      <c r="I79" s="294"/>
      <c r="J79" s="294"/>
      <c r="K79" s="294"/>
      <c r="L79" s="294"/>
      <c r="M79" s="294"/>
      <c r="N79" s="294"/>
    </row>
    <row r="80" spans="1:14" x14ac:dyDescent="0.25">
      <c r="A80" s="294"/>
      <c r="B80" s="294"/>
      <c r="C80" s="294"/>
      <c r="D80" s="294"/>
      <c r="E80" s="294"/>
      <c r="F80" s="294"/>
      <c r="G80" s="294"/>
      <c r="H80" s="294"/>
      <c r="I80" s="294"/>
      <c r="J80" s="294"/>
      <c r="K80" s="294"/>
      <c r="L80" s="294"/>
      <c r="M80" s="294"/>
      <c r="N80" s="294"/>
    </row>
    <row r="81" spans="1:14" x14ac:dyDescent="0.25">
      <c r="A81" s="294"/>
      <c r="B81" s="294"/>
      <c r="C81" s="294"/>
      <c r="D81" s="294"/>
      <c r="E81" s="294"/>
      <c r="F81" s="294"/>
      <c r="G81" s="294"/>
      <c r="H81" s="294"/>
      <c r="I81" s="294"/>
      <c r="J81" s="294"/>
      <c r="K81" s="294"/>
      <c r="L81" s="294"/>
      <c r="M81" s="294"/>
      <c r="N81" s="294"/>
    </row>
    <row r="82" spans="1:14" x14ac:dyDescent="0.25">
      <c r="A82" s="294"/>
      <c r="B82" s="294"/>
      <c r="C82" s="294"/>
      <c r="D82" s="294"/>
      <c r="E82" s="294"/>
      <c r="F82" s="294"/>
      <c r="G82" s="294"/>
      <c r="H82" s="294"/>
      <c r="I82" s="294"/>
      <c r="J82" s="294"/>
      <c r="K82" s="294"/>
      <c r="L82" s="294"/>
      <c r="M82" s="294"/>
      <c r="N82" s="294"/>
    </row>
    <row r="83" spans="1:14" x14ac:dyDescent="0.25">
      <c r="A83" s="294"/>
      <c r="B83" s="294"/>
      <c r="C83" s="294"/>
      <c r="D83" s="294"/>
      <c r="E83" s="294"/>
      <c r="F83" s="294"/>
      <c r="G83" s="294"/>
      <c r="H83" s="294"/>
      <c r="I83" s="294"/>
      <c r="J83" s="294"/>
      <c r="K83" s="294"/>
      <c r="L83" s="294"/>
      <c r="M83" s="294"/>
      <c r="N83" s="294"/>
    </row>
    <row r="84" spans="1:14" x14ac:dyDescent="0.25">
      <c r="A84" s="294"/>
      <c r="B84" s="294"/>
      <c r="C84" s="294"/>
      <c r="D84" s="294"/>
      <c r="E84" s="294"/>
      <c r="F84" s="294"/>
      <c r="G84" s="294"/>
      <c r="H84" s="294"/>
      <c r="I84" s="294"/>
      <c r="J84" s="294"/>
      <c r="K84" s="294"/>
      <c r="L84" s="294"/>
      <c r="M84" s="294"/>
      <c r="N84" s="294"/>
    </row>
    <row r="85" spans="1:14" x14ac:dyDescent="0.25">
      <c r="A85" s="294"/>
      <c r="B85" s="294"/>
      <c r="C85" s="294"/>
      <c r="D85" s="294"/>
      <c r="E85" s="294"/>
      <c r="F85" s="294"/>
      <c r="G85" s="294"/>
      <c r="H85" s="294"/>
      <c r="I85" s="294"/>
      <c r="J85" s="294"/>
      <c r="K85" s="294"/>
      <c r="L85" s="294"/>
      <c r="M85" s="294"/>
      <c r="N85" s="294"/>
    </row>
    <row r="86" spans="1:14" x14ac:dyDescent="0.25">
      <c r="A86" s="294"/>
      <c r="B86" s="294"/>
      <c r="C86" s="294"/>
      <c r="D86" s="294"/>
      <c r="E86" s="294"/>
      <c r="F86" s="294"/>
      <c r="G86" s="294"/>
      <c r="H86" s="294"/>
      <c r="I86" s="294"/>
      <c r="J86" s="294"/>
      <c r="K86" s="294"/>
      <c r="L86" s="294"/>
      <c r="M86" s="294"/>
      <c r="N86" s="294"/>
    </row>
    <row r="87" spans="1:14" x14ac:dyDescent="0.25">
      <c r="A87" s="294"/>
      <c r="B87" s="294"/>
      <c r="C87" s="294"/>
      <c r="D87" s="294"/>
      <c r="E87" s="294"/>
      <c r="F87" s="294"/>
      <c r="G87" s="294"/>
      <c r="H87" s="294"/>
      <c r="I87" s="294"/>
      <c r="J87" s="294"/>
      <c r="K87" s="294"/>
      <c r="L87" s="294"/>
      <c r="M87" s="294"/>
      <c r="N87" s="294"/>
    </row>
    <row r="88" spans="1:14" x14ac:dyDescent="0.25">
      <c r="A88" s="294"/>
      <c r="B88" s="294"/>
      <c r="C88" s="294"/>
      <c r="D88" s="294"/>
      <c r="E88" s="294"/>
      <c r="F88" s="294"/>
      <c r="G88" s="294"/>
      <c r="H88" s="294"/>
      <c r="I88" s="294"/>
      <c r="J88" s="294"/>
      <c r="K88" s="294"/>
      <c r="L88" s="294"/>
      <c r="M88" s="294"/>
      <c r="N88" s="294"/>
    </row>
    <row r="89" spans="1:14" x14ac:dyDescent="0.25">
      <c r="A89" s="294"/>
      <c r="B89" s="294"/>
      <c r="C89" s="294"/>
      <c r="D89" s="294"/>
      <c r="E89" s="294"/>
      <c r="F89" s="294"/>
      <c r="G89" s="294"/>
      <c r="H89" s="294"/>
      <c r="I89" s="294"/>
      <c r="J89" s="294"/>
      <c r="K89" s="294"/>
      <c r="L89" s="294"/>
      <c r="M89" s="294"/>
      <c r="N89" s="294"/>
    </row>
    <row r="90" spans="1:14" x14ac:dyDescent="0.25">
      <c r="A90" s="294"/>
      <c r="B90" s="294"/>
      <c r="C90" s="294"/>
      <c r="D90" s="294"/>
      <c r="E90" s="294"/>
      <c r="F90" s="294"/>
      <c r="G90" s="294"/>
      <c r="H90" s="294"/>
      <c r="I90" s="294"/>
      <c r="J90" s="294"/>
      <c r="K90" s="294"/>
      <c r="L90" s="294"/>
      <c r="M90" s="294"/>
      <c r="N90" s="294"/>
    </row>
    <row r="91" spans="1:14" x14ac:dyDescent="0.25">
      <c r="A91" s="294"/>
      <c r="B91" s="294"/>
      <c r="C91" s="294"/>
      <c r="D91" s="294"/>
      <c r="E91" s="294"/>
      <c r="F91" s="294"/>
      <c r="G91" s="294"/>
      <c r="H91" s="294"/>
      <c r="I91" s="294"/>
      <c r="J91" s="294"/>
      <c r="K91" s="294"/>
      <c r="L91" s="294"/>
      <c r="M91" s="294"/>
      <c r="N91" s="294"/>
    </row>
    <row r="92" spans="1:14" x14ac:dyDescent="0.25">
      <c r="A92" s="294"/>
      <c r="B92" s="294"/>
      <c r="C92" s="294"/>
      <c r="D92" s="294"/>
      <c r="E92" s="294"/>
      <c r="F92" s="294"/>
      <c r="G92" s="294"/>
      <c r="H92" s="294"/>
      <c r="I92" s="294"/>
      <c r="J92" s="294"/>
      <c r="K92" s="294"/>
      <c r="L92" s="294"/>
      <c r="M92" s="294"/>
      <c r="N92" s="294"/>
    </row>
    <row r="93" spans="1:14" x14ac:dyDescent="0.25">
      <c r="A93" s="294"/>
      <c r="B93" s="294"/>
      <c r="C93" s="294"/>
      <c r="D93" s="294"/>
      <c r="E93" s="294"/>
      <c r="F93" s="294"/>
      <c r="G93" s="294"/>
      <c r="H93" s="294"/>
      <c r="I93" s="294"/>
      <c r="J93" s="294"/>
      <c r="K93" s="294"/>
      <c r="L93" s="294"/>
      <c r="M93" s="294"/>
      <c r="N93" s="294"/>
    </row>
    <row r="94" spans="1:14" x14ac:dyDescent="0.25">
      <c r="A94" s="294"/>
      <c r="B94" s="294"/>
      <c r="C94" s="294"/>
      <c r="D94" s="294"/>
      <c r="E94" s="294"/>
      <c r="F94" s="294"/>
      <c r="G94" s="294"/>
      <c r="H94" s="294"/>
      <c r="I94" s="294"/>
      <c r="J94" s="294"/>
      <c r="K94" s="294"/>
      <c r="L94" s="294"/>
      <c r="M94" s="294"/>
      <c r="N94" s="294"/>
    </row>
    <row r="95" spans="1:14" x14ac:dyDescent="0.25">
      <c r="A95" s="294"/>
      <c r="B95" s="294"/>
      <c r="C95" s="294"/>
      <c r="D95" s="294"/>
      <c r="E95" s="294"/>
      <c r="F95" s="294"/>
      <c r="G95" s="294"/>
      <c r="H95" s="294"/>
      <c r="I95" s="294"/>
      <c r="J95" s="294"/>
      <c r="K95" s="294"/>
      <c r="L95" s="294"/>
      <c r="M95" s="294"/>
      <c r="N95" s="294"/>
    </row>
    <row r="96" spans="1:14" x14ac:dyDescent="0.25">
      <c r="A96" s="294"/>
      <c r="B96" s="294"/>
      <c r="C96" s="294"/>
      <c r="D96" s="294"/>
      <c r="E96" s="294"/>
      <c r="F96" s="294"/>
      <c r="G96" s="294"/>
      <c r="H96" s="294"/>
      <c r="I96" s="294"/>
      <c r="J96" s="294"/>
      <c r="K96" s="294"/>
      <c r="L96" s="294"/>
      <c r="M96" s="294"/>
      <c r="N96" s="294"/>
    </row>
    <row r="97" spans="1:14" x14ac:dyDescent="0.25">
      <c r="A97" s="294"/>
      <c r="B97" s="294"/>
      <c r="C97" s="294"/>
      <c r="D97" s="294"/>
      <c r="E97" s="294"/>
      <c r="F97" s="294"/>
      <c r="G97" s="294"/>
      <c r="H97" s="294"/>
      <c r="I97" s="294"/>
      <c r="J97" s="294"/>
      <c r="K97" s="294"/>
      <c r="L97" s="294"/>
      <c r="M97" s="294"/>
      <c r="N97" s="294"/>
    </row>
    <row r="98" spans="1:14" x14ac:dyDescent="0.25">
      <c r="A98" s="294"/>
      <c r="B98" s="294"/>
      <c r="C98" s="294"/>
      <c r="D98" s="294"/>
      <c r="E98" s="294"/>
      <c r="F98" s="294"/>
      <c r="G98" s="294"/>
      <c r="H98" s="294"/>
      <c r="I98" s="294"/>
      <c r="J98" s="294"/>
      <c r="K98" s="294"/>
      <c r="L98" s="294"/>
      <c r="M98" s="294"/>
      <c r="N98" s="294"/>
    </row>
    <row r="99" spans="1:14" x14ac:dyDescent="0.25">
      <c r="A99" s="294"/>
      <c r="B99" s="294"/>
      <c r="C99" s="294"/>
      <c r="D99" s="294"/>
      <c r="E99" s="294"/>
      <c r="F99" s="294"/>
      <c r="G99" s="294"/>
      <c r="H99" s="294"/>
      <c r="I99" s="294"/>
      <c r="J99" s="294"/>
      <c r="K99" s="294"/>
      <c r="L99" s="294"/>
      <c r="M99" s="294"/>
      <c r="N99" s="294"/>
    </row>
    <row r="100" spans="1:14" x14ac:dyDescent="0.25">
      <c r="A100" s="294"/>
      <c r="B100" s="294"/>
      <c r="C100" s="294"/>
      <c r="D100" s="294"/>
      <c r="E100" s="294"/>
      <c r="F100" s="294"/>
      <c r="G100" s="294"/>
      <c r="H100" s="294"/>
      <c r="I100" s="294"/>
      <c r="J100" s="294"/>
      <c r="K100" s="294"/>
      <c r="L100" s="294"/>
      <c r="M100" s="294"/>
      <c r="N100" s="294"/>
    </row>
    <row r="101" spans="1:14" x14ac:dyDescent="0.25">
      <c r="A101" s="294"/>
      <c r="B101" s="294"/>
      <c r="C101" s="294"/>
      <c r="D101" s="294"/>
      <c r="E101" s="294"/>
      <c r="F101" s="294"/>
      <c r="G101" s="294"/>
      <c r="H101" s="294"/>
      <c r="I101" s="294"/>
      <c r="J101" s="294"/>
      <c r="K101" s="294"/>
      <c r="L101" s="294"/>
      <c r="M101" s="294"/>
      <c r="N101" s="294"/>
    </row>
    <row r="102" spans="1:14" x14ac:dyDescent="0.25">
      <c r="A102" s="294"/>
      <c r="B102" s="294"/>
      <c r="C102" s="294"/>
      <c r="D102" s="294"/>
      <c r="E102" s="294"/>
      <c r="F102" s="294"/>
      <c r="G102" s="294"/>
      <c r="H102" s="294"/>
      <c r="I102" s="294"/>
      <c r="J102" s="294"/>
      <c r="K102" s="294"/>
      <c r="L102" s="294"/>
      <c r="M102" s="294"/>
      <c r="N102" s="294"/>
    </row>
    <row r="103" spans="1:14" x14ac:dyDescent="0.25">
      <c r="A103" s="294"/>
      <c r="B103" s="294"/>
      <c r="C103" s="294"/>
      <c r="D103" s="294"/>
      <c r="E103" s="294"/>
      <c r="F103" s="294"/>
      <c r="G103" s="294"/>
      <c r="H103" s="294"/>
      <c r="I103" s="294"/>
      <c r="J103" s="294"/>
      <c r="K103" s="294"/>
      <c r="L103" s="294"/>
      <c r="M103" s="294"/>
      <c r="N103" s="294"/>
    </row>
    <row r="104" spans="1:14" x14ac:dyDescent="0.25">
      <c r="A104" s="294"/>
      <c r="B104" s="294"/>
      <c r="C104" s="294"/>
      <c r="D104" s="294"/>
      <c r="E104" s="294"/>
      <c r="F104" s="294"/>
      <c r="G104" s="294"/>
      <c r="H104" s="294"/>
      <c r="I104" s="294"/>
      <c r="J104" s="294"/>
      <c r="K104" s="294"/>
      <c r="L104" s="294"/>
      <c r="M104" s="294"/>
      <c r="N104" s="294"/>
    </row>
    <row r="105" spans="1:14" x14ac:dyDescent="0.25">
      <c r="A105" s="294"/>
      <c r="B105" s="294"/>
      <c r="C105" s="294"/>
      <c r="D105" s="294"/>
      <c r="E105" s="294"/>
      <c r="F105" s="294"/>
      <c r="G105" s="294"/>
      <c r="H105" s="294"/>
      <c r="I105" s="294"/>
      <c r="J105" s="294"/>
      <c r="K105" s="294"/>
      <c r="L105" s="294"/>
      <c r="M105" s="294"/>
      <c r="N105" s="294"/>
    </row>
    <row r="106" spans="1:14" x14ac:dyDescent="0.25">
      <c r="A106" s="294"/>
      <c r="B106" s="294"/>
      <c r="C106" s="294"/>
      <c r="D106" s="294"/>
      <c r="E106" s="294"/>
      <c r="F106" s="294"/>
      <c r="G106" s="294"/>
      <c r="H106" s="294"/>
      <c r="I106" s="294"/>
      <c r="J106" s="294"/>
      <c r="K106" s="294"/>
      <c r="L106" s="294"/>
      <c r="M106" s="294"/>
      <c r="N106" s="294"/>
    </row>
    <row r="107" spans="1:14" x14ac:dyDescent="0.25">
      <c r="A107" s="294"/>
      <c r="B107" s="294"/>
      <c r="C107" s="294"/>
      <c r="D107" s="294"/>
      <c r="E107" s="294"/>
      <c r="F107" s="294"/>
      <c r="G107" s="294"/>
      <c r="H107" s="294"/>
      <c r="I107" s="294"/>
      <c r="J107" s="294"/>
      <c r="K107" s="294"/>
      <c r="L107" s="294"/>
      <c r="M107" s="294"/>
      <c r="N107" s="294"/>
    </row>
    <row r="108" spans="1:14" x14ac:dyDescent="0.25">
      <c r="A108" s="294"/>
      <c r="B108" s="294"/>
      <c r="C108" s="294"/>
      <c r="D108" s="294"/>
      <c r="E108" s="294"/>
      <c r="F108" s="294"/>
      <c r="G108" s="294"/>
      <c r="H108" s="294"/>
      <c r="I108" s="294"/>
      <c r="J108" s="294"/>
      <c r="K108" s="294"/>
      <c r="L108" s="294"/>
      <c r="M108" s="294"/>
      <c r="N108" s="294"/>
    </row>
    <row r="109" spans="1:14" x14ac:dyDescent="0.25">
      <c r="A109" s="294"/>
      <c r="B109" s="294"/>
      <c r="C109" s="294"/>
      <c r="D109" s="294"/>
      <c r="E109" s="294"/>
      <c r="F109" s="294"/>
      <c r="G109" s="294"/>
      <c r="H109" s="294"/>
      <c r="I109" s="294"/>
      <c r="J109" s="294"/>
      <c r="K109" s="294"/>
      <c r="L109" s="294"/>
      <c r="M109" s="294"/>
      <c r="N109" s="294"/>
    </row>
    <row r="110" spans="1:14" x14ac:dyDescent="0.25">
      <c r="A110" s="294"/>
      <c r="B110" s="294"/>
      <c r="C110" s="294"/>
      <c r="D110" s="294"/>
      <c r="E110" s="294"/>
      <c r="F110" s="294"/>
      <c r="G110" s="294"/>
      <c r="H110" s="294"/>
      <c r="I110" s="294"/>
      <c r="J110" s="294"/>
      <c r="K110" s="294"/>
      <c r="L110" s="294"/>
      <c r="M110" s="294"/>
      <c r="N110" s="294"/>
    </row>
    <row r="111" spans="1:14" x14ac:dyDescent="0.25">
      <c r="A111" s="294"/>
      <c r="B111" s="294"/>
      <c r="C111" s="294"/>
      <c r="D111" s="294"/>
      <c r="E111" s="294"/>
      <c r="F111" s="294"/>
      <c r="G111" s="294"/>
      <c r="H111" s="294"/>
      <c r="I111" s="294"/>
      <c r="J111" s="294"/>
      <c r="K111" s="294"/>
      <c r="L111" s="294"/>
      <c r="M111" s="294"/>
      <c r="N111" s="294"/>
    </row>
    <row r="112" spans="1:14" x14ac:dyDescent="0.25">
      <c r="A112" s="294"/>
      <c r="B112" s="294"/>
      <c r="C112" s="294"/>
      <c r="D112" s="294"/>
      <c r="E112" s="294"/>
      <c r="F112" s="294"/>
      <c r="G112" s="294"/>
      <c r="H112" s="294"/>
      <c r="I112" s="294"/>
      <c r="J112" s="294"/>
      <c r="K112" s="294"/>
      <c r="L112" s="294"/>
      <c r="M112" s="294"/>
      <c r="N112" s="294"/>
    </row>
    <row r="113" spans="1:14" x14ac:dyDescent="0.25">
      <c r="A113" s="294"/>
      <c r="B113" s="294"/>
      <c r="C113" s="294"/>
      <c r="D113" s="294"/>
      <c r="E113" s="294"/>
      <c r="F113" s="294"/>
      <c r="G113" s="294"/>
      <c r="H113" s="294"/>
      <c r="I113" s="294"/>
      <c r="J113" s="294"/>
      <c r="K113" s="294"/>
      <c r="L113" s="294"/>
      <c r="M113" s="294"/>
      <c r="N113" s="294"/>
    </row>
    <row r="114" spans="1:14" x14ac:dyDescent="0.25">
      <c r="A114" s="294"/>
      <c r="B114" s="294"/>
      <c r="C114" s="294"/>
      <c r="D114" s="294"/>
      <c r="E114" s="294"/>
      <c r="F114" s="294"/>
      <c r="G114" s="294"/>
      <c r="H114" s="294"/>
      <c r="I114" s="294"/>
      <c r="J114" s="294"/>
      <c r="K114" s="294"/>
      <c r="L114" s="294"/>
      <c r="M114" s="294"/>
      <c r="N114" s="294"/>
    </row>
    <row r="115" spans="1:14" x14ac:dyDescent="0.25">
      <c r="A115" s="294"/>
      <c r="B115" s="294"/>
      <c r="C115" s="294"/>
      <c r="D115" s="294"/>
      <c r="E115" s="294"/>
      <c r="F115" s="294"/>
      <c r="G115" s="294"/>
      <c r="H115" s="294"/>
      <c r="I115" s="294"/>
      <c r="J115" s="294"/>
      <c r="K115" s="294"/>
      <c r="L115" s="294"/>
      <c r="M115" s="294"/>
      <c r="N115" s="294"/>
    </row>
    <row r="116" spans="1:14" x14ac:dyDescent="0.25">
      <c r="A116" s="294"/>
      <c r="B116" s="294"/>
      <c r="C116" s="294"/>
      <c r="D116" s="294"/>
      <c r="E116" s="294"/>
      <c r="F116" s="294"/>
      <c r="G116" s="294"/>
      <c r="H116" s="294"/>
      <c r="I116" s="294"/>
      <c r="J116" s="294"/>
      <c r="K116" s="294"/>
      <c r="L116" s="294"/>
      <c r="M116" s="294"/>
      <c r="N116" s="294"/>
    </row>
    <row r="117" spans="1:14" x14ac:dyDescent="0.25">
      <c r="A117" s="294"/>
      <c r="B117" s="294"/>
      <c r="C117" s="294"/>
      <c r="D117" s="294"/>
      <c r="E117" s="294"/>
      <c r="F117" s="294"/>
      <c r="G117" s="294"/>
      <c r="H117" s="294"/>
      <c r="I117" s="294"/>
      <c r="J117" s="294"/>
      <c r="K117" s="294"/>
      <c r="L117" s="294"/>
      <c r="M117" s="294"/>
      <c r="N117" s="294"/>
    </row>
    <row r="118" spans="1:14" x14ac:dyDescent="0.25">
      <c r="A118" s="294"/>
      <c r="B118" s="294"/>
      <c r="C118" s="294"/>
      <c r="D118" s="294"/>
      <c r="E118" s="294"/>
      <c r="F118" s="294"/>
      <c r="G118" s="294"/>
      <c r="H118" s="294"/>
      <c r="I118" s="294"/>
      <c r="J118" s="294"/>
      <c r="K118" s="294"/>
      <c r="L118" s="294"/>
      <c r="M118" s="294"/>
      <c r="N118" s="294"/>
    </row>
    <row r="119" spans="1:14" x14ac:dyDescent="0.25">
      <c r="A119" s="294"/>
      <c r="B119" s="294"/>
      <c r="C119" s="294"/>
      <c r="D119" s="294"/>
      <c r="E119" s="294"/>
      <c r="F119" s="294"/>
      <c r="G119" s="294"/>
      <c r="H119" s="294"/>
      <c r="I119" s="294"/>
      <c r="J119" s="294"/>
      <c r="K119" s="294"/>
      <c r="L119" s="294"/>
      <c r="M119" s="294"/>
      <c r="N119" s="294"/>
    </row>
    <row r="120" spans="1:14" x14ac:dyDescent="0.25">
      <c r="A120" s="294"/>
      <c r="B120" s="294"/>
      <c r="C120" s="294"/>
      <c r="D120" s="294"/>
      <c r="E120" s="294"/>
      <c r="F120" s="294"/>
      <c r="G120" s="294"/>
      <c r="H120" s="294"/>
      <c r="I120" s="294"/>
      <c r="J120" s="294"/>
      <c r="K120" s="294"/>
      <c r="L120" s="294"/>
      <c r="M120" s="294"/>
      <c r="N120" s="294"/>
    </row>
    <row r="121" spans="1:14" x14ac:dyDescent="0.25">
      <c r="A121" s="294"/>
      <c r="B121" s="294"/>
      <c r="C121" s="294"/>
      <c r="D121" s="294"/>
      <c r="E121" s="294"/>
      <c r="F121" s="294"/>
      <c r="G121" s="294"/>
      <c r="H121" s="294"/>
      <c r="I121" s="294"/>
      <c r="J121" s="294"/>
      <c r="K121" s="294"/>
      <c r="L121" s="294"/>
      <c r="M121" s="294"/>
      <c r="N121" s="294"/>
    </row>
    <row r="122" spans="1:14" x14ac:dyDescent="0.25">
      <c r="A122" s="294"/>
      <c r="B122" s="294"/>
      <c r="C122" s="294"/>
      <c r="D122" s="294"/>
      <c r="E122" s="294"/>
      <c r="F122" s="294"/>
      <c r="G122" s="294"/>
      <c r="H122" s="294"/>
      <c r="I122" s="294"/>
      <c r="J122" s="294"/>
      <c r="K122" s="294"/>
      <c r="L122" s="294"/>
      <c r="M122" s="294"/>
      <c r="N122" s="294"/>
    </row>
    <row r="123" spans="1:14" x14ac:dyDescent="0.25">
      <c r="A123" s="294"/>
      <c r="B123" s="294"/>
      <c r="C123" s="294"/>
      <c r="D123" s="294"/>
      <c r="E123" s="294"/>
      <c r="F123" s="294"/>
      <c r="G123" s="294"/>
      <c r="H123" s="294"/>
      <c r="I123" s="294"/>
      <c r="J123" s="294"/>
      <c r="K123" s="294"/>
      <c r="L123" s="294"/>
      <c r="M123" s="294"/>
      <c r="N123" s="294"/>
    </row>
    <row r="124" spans="1:14" x14ac:dyDescent="0.25">
      <c r="A124" s="294"/>
      <c r="B124" s="294"/>
      <c r="C124" s="294"/>
      <c r="D124" s="294"/>
      <c r="E124" s="294"/>
      <c r="F124" s="294"/>
      <c r="G124" s="294"/>
      <c r="H124" s="294"/>
      <c r="I124" s="294"/>
      <c r="J124" s="294"/>
      <c r="K124" s="294"/>
      <c r="L124" s="294"/>
      <c r="M124" s="294"/>
      <c r="N124" s="294"/>
    </row>
    <row r="125" spans="1:14" x14ac:dyDescent="0.25">
      <c r="A125" s="294"/>
      <c r="B125" s="294"/>
      <c r="C125" s="294"/>
      <c r="D125" s="294"/>
      <c r="E125" s="294"/>
      <c r="F125" s="294"/>
      <c r="G125" s="294"/>
      <c r="H125" s="294"/>
      <c r="I125" s="294"/>
      <c r="J125" s="294"/>
      <c r="K125" s="294"/>
      <c r="L125" s="294"/>
      <c r="M125" s="294"/>
      <c r="N125" s="294"/>
    </row>
    <row r="126" spans="1:14" x14ac:dyDescent="0.25">
      <c r="A126" s="294"/>
      <c r="B126" s="294"/>
      <c r="C126" s="294"/>
      <c r="D126" s="294"/>
      <c r="E126" s="294"/>
      <c r="F126" s="294"/>
      <c r="G126" s="294"/>
      <c r="H126" s="294"/>
      <c r="I126" s="294"/>
      <c r="J126" s="294"/>
      <c r="K126" s="294"/>
      <c r="L126" s="294"/>
      <c r="M126" s="294"/>
      <c r="N126" s="294"/>
    </row>
    <row r="127" spans="1:14" x14ac:dyDescent="0.25">
      <c r="A127" s="294"/>
      <c r="B127" s="294"/>
      <c r="C127" s="294"/>
      <c r="D127" s="294"/>
      <c r="E127" s="294"/>
      <c r="F127" s="294"/>
      <c r="G127" s="294"/>
      <c r="H127" s="294"/>
      <c r="I127" s="294"/>
      <c r="J127" s="294"/>
      <c r="K127" s="294"/>
      <c r="L127" s="294"/>
      <c r="M127" s="294"/>
      <c r="N127" s="294"/>
    </row>
    <row r="128" spans="1:14" x14ac:dyDescent="0.25">
      <c r="A128" s="294"/>
      <c r="B128" s="294"/>
      <c r="C128" s="294"/>
      <c r="D128" s="294"/>
      <c r="E128" s="294"/>
      <c r="F128" s="294"/>
      <c r="G128" s="294"/>
      <c r="H128" s="294"/>
      <c r="I128" s="294"/>
      <c r="J128" s="294"/>
      <c r="K128" s="294"/>
      <c r="L128" s="294"/>
      <c r="M128" s="294"/>
      <c r="N128" s="294"/>
    </row>
    <row r="129" spans="1:14" x14ac:dyDescent="0.25">
      <c r="A129" s="294"/>
      <c r="B129" s="294"/>
      <c r="C129" s="294"/>
      <c r="D129" s="294"/>
      <c r="E129" s="294"/>
      <c r="F129" s="294"/>
      <c r="G129" s="294"/>
      <c r="H129" s="294"/>
      <c r="I129" s="294"/>
      <c r="J129" s="294"/>
      <c r="K129" s="294"/>
      <c r="L129" s="294"/>
      <c r="M129" s="294"/>
      <c r="N129" s="294"/>
    </row>
    <row r="130" spans="1:14" x14ac:dyDescent="0.25">
      <c r="A130" s="294"/>
      <c r="B130" s="294"/>
      <c r="C130" s="294"/>
      <c r="D130" s="294"/>
      <c r="E130" s="294"/>
      <c r="F130" s="294"/>
      <c r="G130" s="294"/>
      <c r="H130" s="294"/>
      <c r="I130" s="294"/>
      <c r="J130" s="294"/>
      <c r="K130" s="294"/>
      <c r="L130" s="294"/>
      <c r="M130" s="294"/>
      <c r="N130" s="294"/>
    </row>
    <row r="131" spans="1:14" x14ac:dyDescent="0.25">
      <c r="A131" s="294"/>
      <c r="B131" s="294"/>
      <c r="C131" s="294"/>
      <c r="D131" s="294"/>
      <c r="E131" s="294"/>
      <c r="F131" s="294"/>
      <c r="G131" s="294"/>
      <c r="H131" s="294"/>
      <c r="I131" s="294"/>
      <c r="J131" s="294"/>
      <c r="K131" s="294"/>
      <c r="L131" s="294"/>
      <c r="M131" s="294"/>
      <c r="N131" s="294"/>
    </row>
    <row r="132" spans="1:14" x14ac:dyDescent="0.25">
      <c r="A132" s="294"/>
      <c r="B132" s="294"/>
      <c r="C132" s="294"/>
      <c r="D132" s="294"/>
      <c r="E132" s="294"/>
      <c r="F132" s="294"/>
      <c r="G132" s="294"/>
      <c r="H132" s="294"/>
      <c r="I132" s="294"/>
      <c r="J132" s="294"/>
      <c r="K132" s="294"/>
      <c r="L132" s="294"/>
      <c r="M132" s="294"/>
      <c r="N132" s="294"/>
    </row>
    <row r="133" spans="1:14" x14ac:dyDescent="0.25">
      <c r="A133" s="294"/>
      <c r="B133" s="294"/>
      <c r="C133" s="294"/>
      <c r="D133" s="294"/>
      <c r="E133" s="294"/>
      <c r="F133" s="294"/>
      <c r="G133" s="294"/>
      <c r="H133" s="294"/>
      <c r="I133" s="294"/>
      <c r="J133" s="294"/>
      <c r="K133" s="294"/>
      <c r="L133" s="294"/>
      <c r="M133" s="294"/>
      <c r="N133" s="294"/>
    </row>
    <row r="134" spans="1:14" x14ac:dyDescent="0.25">
      <c r="A134" s="294"/>
      <c r="B134" s="294"/>
      <c r="C134" s="294"/>
      <c r="D134" s="294"/>
      <c r="E134" s="294"/>
      <c r="F134" s="294"/>
      <c r="G134" s="294"/>
      <c r="H134" s="294"/>
      <c r="I134" s="294"/>
      <c r="J134" s="294"/>
      <c r="K134" s="294"/>
      <c r="L134" s="294"/>
      <c r="M134" s="294"/>
      <c r="N134" s="294"/>
    </row>
    <row r="135" spans="1:14" x14ac:dyDescent="0.25">
      <c r="A135" s="294"/>
      <c r="B135" s="294"/>
      <c r="C135" s="294"/>
      <c r="D135" s="294"/>
      <c r="E135" s="294"/>
      <c r="F135" s="294"/>
      <c r="G135" s="294"/>
      <c r="H135" s="294"/>
      <c r="I135" s="294"/>
      <c r="J135" s="294"/>
      <c r="K135" s="294"/>
      <c r="L135" s="294"/>
      <c r="M135" s="294"/>
      <c r="N135" s="294"/>
    </row>
    <row r="136" spans="1:14" x14ac:dyDescent="0.25">
      <c r="A136" s="294"/>
      <c r="B136" s="294"/>
      <c r="C136" s="294"/>
      <c r="D136" s="294"/>
      <c r="E136" s="294"/>
      <c r="F136" s="294"/>
      <c r="G136" s="294"/>
      <c r="H136" s="294"/>
      <c r="I136" s="294"/>
      <c r="J136" s="294"/>
      <c r="K136" s="294"/>
      <c r="L136" s="294"/>
      <c r="M136" s="294"/>
      <c r="N136" s="294"/>
    </row>
    <row r="137" spans="1:14" x14ac:dyDescent="0.25">
      <c r="A137" s="294"/>
      <c r="B137" s="294"/>
      <c r="C137" s="294"/>
      <c r="D137" s="294"/>
      <c r="E137" s="294"/>
      <c r="F137" s="294"/>
      <c r="G137" s="294"/>
      <c r="H137" s="294"/>
      <c r="I137" s="294"/>
      <c r="J137" s="294"/>
      <c r="K137" s="294"/>
      <c r="L137" s="294"/>
      <c r="M137" s="294"/>
      <c r="N137" s="294"/>
    </row>
    <row r="138" spans="1:14" x14ac:dyDescent="0.25">
      <c r="A138" s="294"/>
      <c r="B138" s="294"/>
      <c r="C138" s="294"/>
      <c r="D138" s="294"/>
      <c r="E138" s="294"/>
      <c r="F138" s="294"/>
      <c r="G138" s="294"/>
      <c r="H138" s="294"/>
      <c r="I138" s="294"/>
      <c r="J138" s="294"/>
      <c r="K138" s="294"/>
      <c r="L138" s="294"/>
      <c r="M138" s="294"/>
      <c r="N138" s="294"/>
    </row>
    <row r="139" spans="1:14" x14ac:dyDescent="0.25">
      <c r="A139" s="294"/>
      <c r="B139" s="294"/>
      <c r="C139" s="294"/>
      <c r="D139" s="294"/>
      <c r="E139" s="294"/>
      <c r="F139" s="294"/>
      <c r="G139" s="294"/>
      <c r="H139" s="294"/>
      <c r="I139" s="294"/>
      <c r="J139" s="294"/>
      <c r="K139" s="294"/>
      <c r="L139" s="294"/>
      <c r="M139" s="294"/>
      <c r="N139" s="294"/>
    </row>
    <row r="140" spans="1:14" x14ac:dyDescent="0.25">
      <c r="A140" s="294"/>
      <c r="B140" s="294"/>
      <c r="C140" s="294"/>
      <c r="D140" s="294"/>
      <c r="E140" s="294"/>
      <c r="F140" s="294"/>
      <c r="G140" s="294"/>
      <c r="H140" s="294"/>
      <c r="I140" s="294"/>
      <c r="J140" s="294"/>
      <c r="K140" s="294"/>
      <c r="L140" s="294"/>
      <c r="M140" s="294"/>
      <c r="N140" s="294"/>
    </row>
    <row r="141" spans="1:14" x14ac:dyDescent="0.25">
      <c r="A141" s="294"/>
      <c r="B141" s="294"/>
      <c r="C141" s="294"/>
      <c r="D141" s="294"/>
      <c r="E141" s="294"/>
      <c r="F141" s="294"/>
      <c r="G141" s="294"/>
      <c r="H141" s="294"/>
      <c r="I141" s="294"/>
      <c r="J141" s="294"/>
      <c r="K141" s="294"/>
      <c r="L141" s="294"/>
      <c r="M141" s="294"/>
      <c r="N141" s="294"/>
    </row>
    <row r="142" spans="1:14" x14ac:dyDescent="0.25">
      <c r="A142" s="294"/>
      <c r="B142" s="294"/>
      <c r="C142" s="294"/>
      <c r="D142" s="294"/>
      <c r="E142" s="294"/>
      <c r="F142" s="294"/>
      <c r="G142" s="294"/>
      <c r="H142" s="294"/>
      <c r="I142" s="294"/>
      <c r="J142" s="294"/>
      <c r="K142" s="294"/>
      <c r="L142" s="294"/>
      <c r="M142" s="294"/>
      <c r="N142" s="294"/>
    </row>
    <row r="143" spans="1:14" x14ac:dyDescent="0.25">
      <c r="A143" s="294"/>
      <c r="B143" s="294"/>
      <c r="C143" s="294"/>
      <c r="D143" s="294"/>
      <c r="E143" s="294"/>
      <c r="F143" s="294"/>
      <c r="G143" s="294"/>
      <c r="H143" s="294"/>
      <c r="I143" s="294"/>
      <c r="J143" s="294"/>
      <c r="K143" s="294"/>
      <c r="L143" s="294"/>
      <c r="M143" s="294"/>
      <c r="N143" s="294"/>
    </row>
    <row r="144" spans="1:14" x14ac:dyDescent="0.25">
      <c r="A144" s="294"/>
      <c r="B144" s="294"/>
      <c r="C144" s="294"/>
      <c r="D144" s="294"/>
      <c r="E144" s="294"/>
      <c r="F144" s="294"/>
      <c r="G144" s="294"/>
      <c r="H144" s="294"/>
      <c r="I144" s="294"/>
      <c r="J144" s="294"/>
      <c r="K144" s="294"/>
      <c r="L144" s="294"/>
      <c r="M144" s="294"/>
      <c r="N144" s="294"/>
    </row>
    <row r="145" spans="1:14" x14ac:dyDescent="0.25">
      <c r="A145" s="294"/>
      <c r="B145" s="294"/>
      <c r="C145" s="294"/>
      <c r="D145" s="294"/>
      <c r="E145" s="294"/>
      <c r="F145" s="294"/>
      <c r="G145" s="294"/>
      <c r="H145" s="294"/>
      <c r="I145" s="294"/>
      <c r="J145" s="294"/>
      <c r="K145" s="294"/>
      <c r="L145" s="294"/>
      <c r="M145" s="294"/>
      <c r="N145" s="294"/>
    </row>
    <row r="146" spans="1:14" x14ac:dyDescent="0.25">
      <c r="A146" s="294"/>
      <c r="B146" s="294"/>
      <c r="C146" s="294"/>
      <c r="D146" s="294"/>
      <c r="E146" s="294"/>
      <c r="F146" s="294"/>
      <c r="G146" s="294"/>
      <c r="H146" s="294"/>
      <c r="I146" s="294"/>
      <c r="J146" s="294"/>
      <c r="K146" s="294"/>
      <c r="L146" s="294"/>
      <c r="M146" s="294"/>
      <c r="N146" s="294"/>
    </row>
    <row r="147" spans="1:14" x14ac:dyDescent="0.25">
      <c r="A147" s="294"/>
      <c r="B147" s="294"/>
      <c r="C147" s="294"/>
      <c r="D147" s="294"/>
      <c r="E147" s="294"/>
      <c r="F147" s="294"/>
      <c r="G147" s="294"/>
      <c r="H147" s="294"/>
      <c r="I147" s="294"/>
      <c r="J147" s="294"/>
      <c r="K147" s="294"/>
      <c r="L147" s="294"/>
      <c r="M147" s="294"/>
      <c r="N147" s="294"/>
    </row>
    <row r="148" spans="1:14" x14ac:dyDescent="0.25">
      <c r="A148" s="294"/>
      <c r="B148" s="294"/>
      <c r="C148" s="294"/>
      <c r="D148" s="294"/>
      <c r="E148" s="294"/>
      <c r="F148" s="294"/>
      <c r="G148" s="294"/>
      <c r="H148" s="294"/>
      <c r="I148" s="294"/>
      <c r="J148" s="294"/>
      <c r="K148" s="294"/>
      <c r="L148" s="294"/>
      <c r="M148" s="294"/>
      <c r="N148" s="294"/>
    </row>
    <row r="149" spans="1:14" x14ac:dyDescent="0.25">
      <c r="A149" s="294"/>
      <c r="B149" s="294"/>
      <c r="C149" s="294"/>
      <c r="D149" s="294"/>
      <c r="E149" s="294"/>
      <c r="F149" s="294"/>
      <c r="G149" s="294"/>
      <c r="H149" s="294"/>
      <c r="I149" s="294"/>
      <c r="J149" s="294"/>
      <c r="K149" s="294"/>
      <c r="L149" s="294"/>
      <c r="M149" s="294"/>
      <c r="N149" s="294"/>
    </row>
    <row r="150" spans="1:14" x14ac:dyDescent="0.25">
      <c r="A150" s="294"/>
      <c r="B150" s="294"/>
      <c r="C150" s="294"/>
      <c r="D150" s="294"/>
      <c r="E150" s="294"/>
      <c r="F150" s="294"/>
      <c r="G150" s="294"/>
      <c r="H150" s="294"/>
      <c r="I150" s="294"/>
      <c r="J150" s="294"/>
      <c r="K150" s="294"/>
      <c r="L150" s="294"/>
      <c r="M150" s="294"/>
      <c r="N150" s="294"/>
    </row>
    <row r="151" spans="1:14" x14ac:dyDescent="0.25">
      <c r="A151" s="294"/>
      <c r="B151" s="294"/>
      <c r="C151" s="294"/>
      <c r="D151" s="294"/>
      <c r="E151" s="294"/>
      <c r="F151" s="294"/>
      <c r="G151" s="294"/>
      <c r="H151" s="294"/>
      <c r="I151" s="294"/>
      <c r="J151" s="294"/>
      <c r="K151" s="294"/>
      <c r="L151" s="294"/>
      <c r="M151" s="294"/>
      <c r="N151" s="294"/>
    </row>
    <row r="152" spans="1:14" x14ac:dyDescent="0.25">
      <c r="A152" s="294"/>
      <c r="B152" s="294"/>
      <c r="C152" s="294"/>
      <c r="D152" s="294"/>
      <c r="E152" s="294"/>
      <c r="F152" s="294"/>
      <c r="G152" s="294"/>
      <c r="H152" s="294"/>
      <c r="I152" s="294"/>
      <c r="J152" s="294"/>
      <c r="K152" s="294"/>
      <c r="L152" s="294"/>
      <c r="M152" s="294"/>
      <c r="N152" s="294"/>
    </row>
    <row r="153" spans="1:14" x14ac:dyDescent="0.25">
      <c r="A153" s="294"/>
      <c r="B153" s="294"/>
      <c r="C153" s="294"/>
      <c r="D153" s="294"/>
      <c r="E153" s="294"/>
      <c r="F153" s="294"/>
      <c r="G153" s="294"/>
      <c r="H153" s="294"/>
      <c r="I153" s="294"/>
      <c r="J153" s="294"/>
      <c r="K153" s="294"/>
      <c r="L153" s="294"/>
      <c r="M153" s="294"/>
      <c r="N153" s="294"/>
    </row>
    <row r="154" spans="1:14" x14ac:dyDescent="0.25">
      <c r="A154" s="294"/>
      <c r="B154" s="294"/>
      <c r="C154" s="294"/>
      <c r="D154" s="294"/>
      <c r="E154" s="294"/>
      <c r="F154" s="294"/>
      <c r="G154" s="294"/>
      <c r="H154" s="294"/>
      <c r="I154" s="294"/>
      <c r="J154" s="294"/>
      <c r="K154" s="294"/>
      <c r="L154" s="294"/>
      <c r="M154" s="294"/>
      <c r="N154" s="294"/>
    </row>
    <row r="155" spans="1:14" x14ac:dyDescent="0.25">
      <c r="A155" s="294"/>
      <c r="B155" s="294"/>
      <c r="C155" s="294"/>
      <c r="D155" s="294"/>
      <c r="E155" s="294"/>
      <c r="F155" s="294"/>
      <c r="G155" s="294"/>
      <c r="H155" s="294"/>
      <c r="I155" s="294"/>
      <c r="J155" s="294"/>
      <c r="K155" s="294"/>
      <c r="L155" s="294"/>
      <c r="M155" s="294"/>
      <c r="N155" s="294"/>
    </row>
    <row r="156" spans="1:14" x14ac:dyDescent="0.25">
      <c r="A156" s="294"/>
      <c r="B156" s="294"/>
      <c r="C156" s="294"/>
      <c r="D156" s="294"/>
      <c r="E156" s="294"/>
      <c r="F156" s="294"/>
      <c r="G156" s="294"/>
      <c r="H156" s="294"/>
      <c r="I156" s="294"/>
      <c r="J156" s="294"/>
      <c r="K156" s="294"/>
      <c r="L156" s="294"/>
      <c r="M156" s="294"/>
      <c r="N156" s="294"/>
    </row>
    <row r="157" spans="1:14" x14ac:dyDescent="0.25">
      <c r="A157" s="294"/>
      <c r="B157" s="294"/>
      <c r="C157" s="294"/>
      <c r="D157" s="294"/>
      <c r="E157" s="294"/>
      <c r="F157" s="294"/>
      <c r="G157" s="294"/>
      <c r="H157" s="294"/>
      <c r="I157" s="294"/>
      <c r="J157" s="294"/>
      <c r="K157" s="294"/>
      <c r="L157" s="294"/>
      <c r="M157" s="294"/>
      <c r="N157" s="294"/>
    </row>
    <row r="158" spans="1:14" x14ac:dyDescent="0.25">
      <c r="A158" s="294"/>
      <c r="B158" s="294"/>
      <c r="C158" s="294"/>
      <c r="D158" s="294"/>
      <c r="E158" s="294"/>
      <c r="F158" s="294"/>
      <c r="G158" s="294"/>
      <c r="H158" s="294"/>
      <c r="I158" s="294"/>
      <c r="J158" s="294"/>
      <c r="K158" s="294"/>
      <c r="L158" s="294"/>
      <c r="M158" s="294"/>
      <c r="N158" s="294"/>
    </row>
    <row r="159" spans="1:14" x14ac:dyDescent="0.25">
      <c r="A159" s="294"/>
      <c r="B159" s="294"/>
      <c r="C159" s="294"/>
      <c r="D159" s="294"/>
      <c r="E159" s="294"/>
      <c r="F159" s="294"/>
      <c r="G159" s="294"/>
      <c r="H159" s="294"/>
      <c r="I159" s="294"/>
      <c r="J159" s="294"/>
      <c r="K159" s="294"/>
      <c r="L159" s="294"/>
      <c r="M159" s="294"/>
      <c r="N159" s="294"/>
    </row>
    <row r="160" spans="1:14" x14ac:dyDescent="0.25">
      <c r="A160" s="294"/>
      <c r="B160" s="294"/>
      <c r="C160" s="294"/>
      <c r="D160" s="294"/>
      <c r="E160" s="294"/>
      <c r="F160" s="294"/>
      <c r="G160" s="294"/>
      <c r="H160" s="294"/>
      <c r="I160" s="294"/>
      <c r="J160" s="294"/>
      <c r="K160" s="294"/>
      <c r="L160" s="294"/>
      <c r="M160" s="294"/>
      <c r="N160" s="294"/>
    </row>
    <row r="161" spans="1:14" x14ac:dyDescent="0.25">
      <c r="A161" s="294"/>
      <c r="B161" s="294"/>
      <c r="C161" s="294"/>
      <c r="D161" s="294"/>
      <c r="E161" s="294"/>
      <c r="F161" s="294"/>
      <c r="G161" s="294"/>
      <c r="H161" s="294"/>
      <c r="I161" s="294"/>
      <c r="J161" s="294"/>
      <c r="K161" s="294"/>
      <c r="L161" s="294"/>
      <c r="M161" s="294"/>
      <c r="N161" s="294"/>
    </row>
    <row r="162" spans="1:14" x14ac:dyDescent="0.25">
      <c r="A162" s="294"/>
      <c r="B162" s="294"/>
      <c r="C162" s="294"/>
      <c r="D162" s="294"/>
      <c r="E162" s="294"/>
      <c r="F162" s="294"/>
      <c r="G162" s="294"/>
      <c r="H162" s="294"/>
      <c r="I162" s="294"/>
      <c r="J162" s="294"/>
      <c r="K162" s="294"/>
      <c r="L162" s="294"/>
      <c r="M162" s="294"/>
      <c r="N162" s="294"/>
    </row>
    <row r="163" spans="1:14" x14ac:dyDescent="0.25">
      <c r="A163" s="294"/>
      <c r="B163" s="294"/>
      <c r="C163" s="294"/>
      <c r="D163" s="294"/>
      <c r="E163" s="294"/>
      <c r="F163" s="294"/>
      <c r="G163" s="294"/>
      <c r="H163" s="294"/>
      <c r="I163" s="294"/>
      <c r="J163" s="294"/>
      <c r="K163" s="294"/>
      <c r="L163" s="294"/>
      <c r="M163" s="294"/>
      <c r="N163" s="294"/>
    </row>
    <row r="164" spans="1:14" x14ac:dyDescent="0.25">
      <c r="A164" s="294"/>
      <c r="B164" s="294"/>
      <c r="C164" s="294"/>
      <c r="D164" s="294"/>
      <c r="E164" s="294"/>
      <c r="F164" s="294"/>
      <c r="G164" s="294"/>
      <c r="H164" s="294"/>
      <c r="I164" s="294"/>
      <c r="J164" s="294"/>
      <c r="K164" s="294"/>
      <c r="L164" s="294"/>
      <c r="M164" s="294"/>
      <c r="N164" s="294"/>
    </row>
    <row r="165" spans="1:14" x14ac:dyDescent="0.25">
      <c r="A165" s="294"/>
      <c r="B165" s="294"/>
      <c r="C165" s="294"/>
      <c r="D165" s="294"/>
      <c r="E165" s="294"/>
      <c r="F165" s="294"/>
      <c r="G165" s="294"/>
      <c r="H165" s="294"/>
      <c r="I165" s="294"/>
      <c r="J165" s="294"/>
      <c r="K165" s="294"/>
      <c r="L165" s="294"/>
      <c r="M165" s="294"/>
      <c r="N165" s="294"/>
    </row>
    <row r="166" spans="1:14" x14ac:dyDescent="0.25">
      <c r="A166" s="294"/>
      <c r="B166" s="294"/>
      <c r="C166" s="294"/>
      <c r="D166" s="294"/>
      <c r="E166" s="294"/>
      <c r="F166" s="294"/>
      <c r="G166" s="294"/>
      <c r="H166" s="294"/>
      <c r="I166" s="294"/>
      <c r="J166" s="294"/>
      <c r="K166" s="294"/>
      <c r="L166" s="294"/>
      <c r="M166" s="294"/>
      <c r="N166" s="294"/>
    </row>
    <row r="167" spans="1:14" x14ac:dyDescent="0.25">
      <c r="A167" s="294"/>
      <c r="B167" s="294"/>
      <c r="C167" s="294"/>
      <c r="D167" s="294"/>
      <c r="E167" s="294"/>
      <c r="F167" s="294"/>
      <c r="G167" s="294"/>
      <c r="H167" s="294"/>
      <c r="I167" s="294"/>
      <c r="J167" s="294"/>
      <c r="K167" s="294"/>
      <c r="L167" s="294"/>
      <c r="M167" s="294"/>
      <c r="N167" s="294"/>
    </row>
    <row r="168" spans="1:14" x14ac:dyDescent="0.25">
      <c r="A168" s="294"/>
      <c r="B168" s="294"/>
      <c r="C168" s="294"/>
      <c r="D168" s="294"/>
      <c r="E168" s="294"/>
      <c r="F168" s="294"/>
      <c r="G168" s="294"/>
      <c r="H168" s="294"/>
      <c r="I168" s="294"/>
      <c r="J168" s="294"/>
      <c r="K168" s="294"/>
      <c r="L168" s="294"/>
      <c r="M168" s="294"/>
      <c r="N168" s="294"/>
    </row>
    <row r="169" spans="1:14" x14ac:dyDescent="0.25">
      <c r="A169" s="294"/>
      <c r="B169" s="294"/>
      <c r="C169" s="294"/>
      <c r="D169" s="294"/>
      <c r="E169" s="294"/>
      <c r="F169" s="294"/>
      <c r="G169" s="294"/>
      <c r="H169" s="294"/>
      <c r="I169" s="294"/>
      <c r="J169" s="294"/>
      <c r="K169" s="294"/>
      <c r="L169" s="294"/>
      <c r="M169" s="294"/>
      <c r="N169" s="294"/>
    </row>
    <row r="170" spans="1:14" x14ac:dyDescent="0.25">
      <c r="A170" s="294"/>
      <c r="B170" s="294"/>
      <c r="C170" s="294"/>
      <c r="D170" s="294"/>
      <c r="E170" s="294"/>
      <c r="F170" s="294"/>
      <c r="G170" s="294"/>
      <c r="H170" s="294"/>
      <c r="I170" s="294"/>
      <c r="J170" s="294"/>
      <c r="K170" s="294"/>
      <c r="L170" s="294"/>
      <c r="M170" s="294"/>
      <c r="N170" s="294"/>
    </row>
    <row r="171" spans="1:14" x14ac:dyDescent="0.25">
      <c r="A171" s="294"/>
      <c r="B171" s="294"/>
      <c r="C171" s="294"/>
      <c r="D171" s="294"/>
      <c r="E171" s="294"/>
      <c r="F171" s="294"/>
      <c r="G171" s="294"/>
      <c r="H171" s="294"/>
      <c r="I171" s="294"/>
      <c r="J171" s="294"/>
      <c r="K171" s="294"/>
      <c r="L171" s="294"/>
      <c r="M171" s="294"/>
      <c r="N171" s="294"/>
    </row>
    <row r="172" spans="1:14" x14ac:dyDescent="0.25">
      <c r="A172" s="294"/>
      <c r="B172" s="294"/>
      <c r="C172" s="294"/>
      <c r="D172" s="294"/>
      <c r="E172" s="294"/>
      <c r="F172" s="294"/>
      <c r="G172" s="294"/>
      <c r="H172" s="294"/>
      <c r="I172" s="294"/>
      <c r="J172" s="294"/>
      <c r="K172" s="294"/>
      <c r="L172" s="294"/>
      <c r="M172" s="294"/>
      <c r="N172" s="294"/>
    </row>
    <row r="173" spans="1:14" x14ac:dyDescent="0.25">
      <c r="A173" s="294"/>
      <c r="B173" s="294"/>
      <c r="C173" s="294"/>
      <c r="D173" s="294"/>
      <c r="E173" s="294"/>
      <c r="F173" s="294"/>
      <c r="G173" s="294"/>
      <c r="H173" s="294"/>
      <c r="I173" s="294"/>
      <c r="J173" s="294"/>
      <c r="K173" s="294"/>
      <c r="L173" s="294"/>
      <c r="M173" s="294"/>
      <c r="N173" s="294"/>
    </row>
    <row r="174" spans="1:14" x14ac:dyDescent="0.25">
      <c r="A174" s="294"/>
      <c r="B174" s="294"/>
      <c r="C174" s="294"/>
      <c r="D174" s="294"/>
      <c r="E174" s="294"/>
      <c r="F174" s="294"/>
      <c r="G174" s="294"/>
      <c r="H174" s="294"/>
      <c r="I174" s="294"/>
      <c r="J174" s="294"/>
      <c r="K174" s="294"/>
      <c r="L174" s="294"/>
      <c r="M174" s="294"/>
      <c r="N174" s="294"/>
    </row>
    <row r="175" spans="1:14" x14ac:dyDescent="0.25">
      <c r="A175" s="294"/>
      <c r="B175" s="294"/>
      <c r="C175" s="294"/>
      <c r="D175" s="294"/>
      <c r="E175" s="294"/>
      <c r="F175" s="294"/>
      <c r="G175" s="294"/>
      <c r="H175" s="294"/>
      <c r="I175" s="294"/>
      <c r="J175" s="294"/>
      <c r="K175" s="294"/>
      <c r="L175" s="294"/>
      <c r="M175" s="294"/>
      <c r="N175" s="294"/>
    </row>
    <row r="176" spans="1:14" x14ac:dyDescent="0.25">
      <c r="A176" s="294"/>
      <c r="B176" s="294"/>
      <c r="C176" s="294"/>
      <c r="D176" s="294"/>
      <c r="E176" s="294"/>
      <c r="F176" s="294"/>
      <c r="G176" s="294"/>
      <c r="H176" s="294"/>
      <c r="I176" s="294"/>
      <c r="J176" s="294"/>
      <c r="K176" s="294"/>
      <c r="L176" s="294"/>
      <c r="M176" s="294"/>
      <c r="N176" s="294"/>
    </row>
    <row r="177" spans="1:14" x14ac:dyDescent="0.25">
      <c r="A177" s="294"/>
      <c r="B177" s="294"/>
      <c r="C177" s="294"/>
      <c r="D177" s="294"/>
      <c r="E177" s="294"/>
      <c r="F177" s="294"/>
      <c r="G177" s="294"/>
      <c r="H177" s="294"/>
      <c r="I177" s="294"/>
      <c r="J177" s="294"/>
      <c r="K177" s="294"/>
      <c r="L177" s="294"/>
      <c r="M177" s="294"/>
      <c r="N177" s="294"/>
    </row>
    <row r="178" spans="1:14" x14ac:dyDescent="0.25">
      <c r="A178" s="294"/>
      <c r="B178" s="294"/>
      <c r="C178" s="294"/>
      <c r="D178" s="294"/>
      <c r="E178" s="294"/>
      <c r="F178" s="294"/>
      <c r="G178" s="294"/>
      <c r="H178" s="294"/>
      <c r="I178" s="294"/>
      <c r="J178" s="294"/>
      <c r="K178" s="294"/>
      <c r="L178" s="294"/>
      <c r="M178" s="294"/>
      <c r="N178" s="294"/>
    </row>
    <row r="179" spans="1:14" x14ac:dyDescent="0.25">
      <c r="A179" s="294"/>
      <c r="B179" s="294"/>
      <c r="C179" s="294"/>
      <c r="D179" s="294"/>
      <c r="E179" s="294"/>
      <c r="F179" s="294"/>
      <c r="G179" s="294"/>
      <c r="H179" s="294"/>
      <c r="I179" s="294"/>
      <c r="J179" s="294"/>
      <c r="K179" s="294"/>
      <c r="L179" s="294"/>
      <c r="M179" s="294"/>
      <c r="N179" s="294"/>
    </row>
    <row r="180" spans="1:14" x14ac:dyDescent="0.25">
      <c r="A180" s="294"/>
      <c r="B180" s="294"/>
      <c r="C180" s="294"/>
      <c r="D180" s="294"/>
      <c r="E180" s="294"/>
      <c r="F180" s="294"/>
      <c r="G180" s="294"/>
      <c r="H180" s="294"/>
      <c r="I180" s="294"/>
      <c r="J180" s="294"/>
      <c r="K180" s="294"/>
      <c r="L180" s="294"/>
      <c r="M180" s="294"/>
      <c r="N180" s="294"/>
    </row>
    <row r="181" spans="1:14" x14ac:dyDescent="0.25">
      <c r="A181" s="294"/>
      <c r="B181" s="294"/>
      <c r="C181" s="294"/>
      <c r="D181" s="294"/>
      <c r="E181" s="294"/>
      <c r="F181" s="294"/>
      <c r="G181" s="294"/>
      <c r="H181" s="294"/>
      <c r="I181" s="294"/>
      <c r="J181" s="294"/>
      <c r="K181" s="294"/>
      <c r="L181" s="294"/>
      <c r="M181" s="294"/>
      <c r="N181" s="294"/>
    </row>
    <row r="182" spans="1:14" x14ac:dyDescent="0.25">
      <c r="A182" s="294"/>
      <c r="B182" s="294"/>
      <c r="C182" s="294"/>
      <c r="D182" s="294"/>
      <c r="E182" s="294"/>
      <c r="F182" s="294"/>
      <c r="G182" s="294"/>
      <c r="H182" s="294"/>
      <c r="I182" s="294"/>
      <c r="J182" s="294"/>
      <c r="K182" s="294"/>
      <c r="L182" s="294"/>
      <c r="M182" s="294"/>
      <c r="N182" s="294"/>
    </row>
    <row r="183" spans="1:14" x14ac:dyDescent="0.25">
      <c r="A183" s="294"/>
      <c r="B183" s="294"/>
      <c r="C183" s="294"/>
      <c r="D183" s="294"/>
      <c r="E183" s="294"/>
      <c r="F183" s="294"/>
      <c r="G183" s="294"/>
      <c r="H183" s="294"/>
      <c r="I183" s="294"/>
      <c r="J183" s="294"/>
      <c r="K183" s="294"/>
      <c r="L183" s="294"/>
      <c r="M183" s="294"/>
      <c r="N183" s="294"/>
    </row>
    <row r="184" spans="1:14" x14ac:dyDescent="0.25">
      <c r="A184" s="294"/>
      <c r="B184" s="294"/>
      <c r="C184" s="294"/>
      <c r="D184" s="294"/>
      <c r="E184" s="294"/>
      <c r="F184" s="294"/>
      <c r="G184" s="294"/>
      <c r="H184" s="294"/>
      <c r="I184" s="294"/>
      <c r="J184" s="294"/>
      <c r="K184" s="294"/>
      <c r="L184" s="294"/>
      <c r="M184" s="294"/>
      <c r="N184" s="294"/>
    </row>
    <row r="185" spans="1:14" x14ac:dyDescent="0.25">
      <c r="A185" s="294"/>
      <c r="B185" s="294"/>
      <c r="C185" s="294"/>
      <c r="D185" s="294"/>
      <c r="E185" s="294"/>
      <c r="F185" s="294"/>
      <c r="G185" s="294"/>
      <c r="H185" s="294"/>
      <c r="I185" s="294"/>
      <c r="J185" s="294"/>
      <c r="K185" s="294"/>
      <c r="L185" s="294"/>
      <c r="M185" s="294"/>
      <c r="N185" s="294"/>
    </row>
    <row r="186" spans="1:14" x14ac:dyDescent="0.25">
      <c r="A186" s="294"/>
      <c r="B186" s="294"/>
      <c r="C186" s="294"/>
      <c r="D186" s="294"/>
      <c r="E186" s="294"/>
      <c r="F186" s="294"/>
      <c r="G186" s="294"/>
      <c r="H186" s="294"/>
      <c r="I186" s="294"/>
      <c r="J186" s="294"/>
      <c r="K186" s="294"/>
      <c r="L186" s="294"/>
      <c r="M186" s="294"/>
      <c r="N186" s="294"/>
    </row>
    <row r="187" spans="1:14" x14ac:dyDescent="0.25">
      <c r="A187" s="294"/>
      <c r="B187" s="294"/>
      <c r="C187" s="294"/>
      <c r="D187" s="294"/>
      <c r="E187" s="294"/>
      <c r="F187" s="294"/>
      <c r="G187" s="294"/>
      <c r="H187" s="294"/>
      <c r="I187" s="294"/>
      <c r="J187" s="294"/>
      <c r="K187" s="294"/>
      <c r="L187" s="294"/>
      <c r="M187" s="294"/>
      <c r="N187" s="294"/>
    </row>
    <row r="188" spans="1:14" x14ac:dyDescent="0.25">
      <c r="A188" s="294"/>
      <c r="B188" s="294"/>
      <c r="C188" s="294"/>
      <c r="D188" s="294"/>
      <c r="E188" s="294"/>
      <c r="F188" s="294"/>
      <c r="G188" s="294"/>
      <c r="H188" s="294"/>
      <c r="I188" s="294"/>
      <c r="J188" s="294"/>
      <c r="K188" s="294"/>
      <c r="L188" s="294"/>
      <c r="M188" s="294"/>
      <c r="N188" s="294"/>
    </row>
    <row r="189" spans="1:14" x14ac:dyDescent="0.25">
      <c r="A189" s="294"/>
      <c r="B189" s="294"/>
      <c r="C189" s="294"/>
      <c r="D189" s="294"/>
      <c r="E189" s="294"/>
      <c r="F189" s="294"/>
      <c r="G189" s="294"/>
      <c r="H189" s="294"/>
      <c r="I189" s="294"/>
      <c r="J189" s="294"/>
      <c r="K189" s="294"/>
      <c r="L189" s="294"/>
      <c r="M189" s="294"/>
      <c r="N189" s="294"/>
    </row>
    <row r="190" spans="1:14" x14ac:dyDescent="0.25">
      <c r="A190" s="294"/>
      <c r="B190" s="294"/>
      <c r="C190" s="294"/>
      <c r="D190" s="294"/>
      <c r="E190" s="294"/>
      <c r="F190" s="294"/>
      <c r="G190" s="294"/>
      <c r="H190" s="294"/>
      <c r="I190" s="294"/>
      <c r="J190" s="294"/>
      <c r="K190" s="294"/>
      <c r="L190" s="294"/>
      <c r="M190" s="294"/>
      <c r="N190" s="294"/>
    </row>
    <row r="191" spans="1:14" x14ac:dyDescent="0.25">
      <c r="A191" s="294"/>
      <c r="B191" s="294"/>
      <c r="C191" s="294"/>
      <c r="D191" s="294"/>
      <c r="E191" s="294"/>
      <c r="F191" s="294"/>
      <c r="G191" s="294"/>
      <c r="H191" s="294"/>
      <c r="I191" s="294"/>
      <c r="J191" s="294"/>
      <c r="K191" s="294"/>
      <c r="L191" s="294"/>
      <c r="M191" s="294"/>
      <c r="N191" s="294"/>
    </row>
    <row r="192" spans="1:14" x14ac:dyDescent="0.25">
      <c r="A192" s="294"/>
      <c r="B192" s="294"/>
      <c r="C192" s="294"/>
      <c r="D192" s="294"/>
      <c r="E192" s="294"/>
      <c r="F192" s="294"/>
      <c r="G192" s="294"/>
      <c r="H192" s="294"/>
      <c r="I192" s="294"/>
      <c r="J192" s="294"/>
      <c r="K192" s="294"/>
      <c r="L192" s="294"/>
      <c r="M192" s="294"/>
      <c r="N192" s="294"/>
    </row>
    <row r="193" spans="1:14" x14ac:dyDescent="0.25">
      <c r="A193" s="294"/>
      <c r="B193" s="294"/>
      <c r="C193" s="294"/>
      <c r="D193" s="294"/>
      <c r="E193" s="294"/>
      <c r="F193" s="294"/>
      <c r="G193" s="294"/>
      <c r="H193" s="294"/>
      <c r="I193" s="294"/>
      <c r="J193" s="294"/>
      <c r="K193" s="294"/>
      <c r="L193" s="294"/>
      <c r="M193" s="294"/>
      <c r="N193" s="294"/>
    </row>
    <row r="194" spans="1:14" x14ac:dyDescent="0.25">
      <c r="A194" s="294"/>
      <c r="B194" s="294"/>
      <c r="C194" s="294"/>
      <c r="D194" s="294"/>
      <c r="E194" s="294"/>
      <c r="F194" s="294"/>
      <c r="G194" s="294"/>
      <c r="H194" s="294"/>
      <c r="I194" s="294"/>
      <c r="J194" s="294"/>
      <c r="K194" s="294"/>
      <c r="L194" s="294"/>
      <c r="M194" s="294"/>
      <c r="N194" s="294"/>
    </row>
    <row r="195" spans="1:14" x14ac:dyDescent="0.25">
      <c r="A195" s="294"/>
      <c r="B195" s="294"/>
      <c r="C195" s="294"/>
      <c r="D195" s="294"/>
      <c r="E195" s="294"/>
      <c r="F195" s="294"/>
      <c r="G195" s="294"/>
      <c r="H195" s="294"/>
      <c r="I195" s="294"/>
      <c r="J195" s="294"/>
      <c r="K195" s="294"/>
      <c r="L195" s="294"/>
      <c r="M195" s="294"/>
      <c r="N195" s="294"/>
    </row>
    <row r="196" spans="1:14" x14ac:dyDescent="0.25">
      <c r="A196" s="294"/>
      <c r="B196" s="294"/>
      <c r="C196" s="294"/>
      <c r="D196" s="294"/>
      <c r="E196" s="294"/>
      <c r="F196" s="294"/>
      <c r="G196" s="294"/>
      <c r="H196" s="294"/>
      <c r="I196" s="294"/>
      <c r="J196" s="294"/>
      <c r="K196" s="294"/>
      <c r="L196" s="294"/>
      <c r="M196" s="294"/>
      <c r="N196" s="294"/>
    </row>
    <row r="197" spans="1:14" x14ac:dyDescent="0.25">
      <c r="A197" s="294"/>
      <c r="B197" s="294"/>
      <c r="C197" s="294"/>
      <c r="D197" s="294"/>
      <c r="E197" s="294"/>
      <c r="F197" s="294"/>
      <c r="G197" s="294"/>
      <c r="H197" s="294"/>
      <c r="I197" s="294"/>
      <c r="J197" s="294"/>
      <c r="K197" s="294"/>
      <c r="L197" s="294"/>
      <c r="M197" s="294"/>
      <c r="N197" s="294"/>
    </row>
    <row r="198" spans="1:14" x14ac:dyDescent="0.25">
      <c r="A198" s="294"/>
      <c r="B198" s="294"/>
      <c r="C198" s="294"/>
      <c r="D198" s="294"/>
      <c r="E198" s="294"/>
      <c r="F198" s="294"/>
      <c r="G198" s="294"/>
      <c r="H198" s="294"/>
      <c r="I198" s="294"/>
      <c r="J198" s="294"/>
      <c r="K198" s="294"/>
      <c r="L198" s="294"/>
      <c r="M198" s="294"/>
      <c r="N198" s="294"/>
    </row>
    <row r="199" spans="1:14" x14ac:dyDescent="0.25">
      <c r="A199" s="294"/>
      <c r="B199" s="294"/>
      <c r="C199" s="294"/>
      <c r="D199" s="294"/>
      <c r="E199" s="294"/>
      <c r="F199" s="294"/>
      <c r="G199" s="294"/>
      <c r="H199" s="294"/>
      <c r="I199" s="294"/>
      <c r="J199" s="294"/>
      <c r="K199" s="294"/>
      <c r="L199" s="294"/>
      <c r="M199" s="294"/>
      <c r="N199" s="294"/>
    </row>
    <row r="200" spans="1:14" x14ac:dyDescent="0.25">
      <c r="A200" s="294"/>
      <c r="B200" s="294"/>
      <c r="C200" s="294"/>
      <c r="D200" s="294"/>
      <c r="E200" s="294"/>
      <c r="F200" s="294"/>
      <c r="G200" s="294"/>
      <c r="H200" s="294"/>
      <c r="I200" s="294"/>
      <c r="J200" s="294"/>
      <c r="K200" s="294"/>
      <c r="L200" s="294"/>
      <c r="M200" s="294"/>
      <c r="N200" s="294"/>
    </row>
    <row r="201" spans="1:14" x14ac:dyDescent="0.25">
      <c r="A201" s="294"/>
      <c r="B201" s="294"/>
      <c r="C201" s="294"/>
      <c r="D201" s="294"/>
      <c r="E201" s="294"/>
      <c r="F201" s="294"/>
      <c r="G201" s="294"/>
      <c r="H201" s="294"/>
      <c r="I201" s="294"/>
      <c r="J201" s="294"/>
      <c r="K201" s="294"/>
      <c r="L201" s="294"/>
      <c r="M201" s="294"/>
      <c r="N201" s="294"/>
    </row>
    <row r="202" spans="1:14" x14ac:dyDescent="0.25">
      <c r="A202" s="294"/>
      <c r="B202" s="294"/>
      <c r="C202" s="294"/>
      <c r="D202" s="294"/>
      <c r="E202" s="294"/>
      <c r="F202" s="294"/>
      <c r="G202" s="294"/>
      <c r="H202" s="294"/>
      <c r="I202" s="294"/>
      <c r="J202" s="294"/>
      <c r="K202" s="294"/>
      <c r="L202" s="294"/>
      <c r="M202" s="294"/>
      <c r="N202" s="294"/>
    </row>
    <row r="203" spans="1:14" x14ac:dyDescent="0.25">
      <c r="A203" s="294"/>
      <c r="B203" s="294"/>
      <c r="C203" s="294"/>
      <c r="D203" s="294"/>
      <c r="E203" s="294"/>
      <c r="F203" s="294"/>
      <c r="G203" s="294"/>
      <c r="H203" s="294"/>
      <c r="I203" s="294"/>
      <c r="J203" s="294"/>
      <c r="K203" s="294"/>
      <c r="L203" s="294"/>
      <c r="M203" s="294"/>
      <c r="N203" s="294"/>
    </row>
    <row r="204" spans="1:14" x14ac:dyDescent="0.25">
      <c r="A204" s="294"/>
      <c r="B204" s="294"/>
      <c r="C204" s="294"/>
      <c r="D204" s="294"/>
      <c r="E204" s="294"/>
      <c r="F204" s="294"/>
      <c r="G204" s="294"/>
      <c r="H204" s="294"/>
      <c r="I204" s="294"/>
      <c r="J204" s="294"/>
      <c r="K204" s="294"/>
      <c r="L204" s="294"/>
      <c r="M204" s="294"/>
      <c r="N204" s="294"/>
    </row>
    <row r="205" spans="1:14" x14ac:dyDescent="0.25">
      <c r="A205" s="294"/>
      <c r="B205" s="294"/>
      <c r="C205" s="294"/>
      <c r="D205" s="294"/>
      <c r="E205" s="294"/>
      <c r="F205" s="294"/>
      <c r="G205" s="294"/>
      <c r="H205" s="294"/>
      <c r="I205" s="294"/>
      <c r="J205" s="294"/>
      <c r="K205" s="294"/>
      <c r="L205" s="294"/>
      <c r="M205" s="294"/>
      <c r="N205" s="294"/>
    </row>
    <row r="206" spans="1:14" x14ac:dyDescent="0.25">
      <c r="A206" s="294"/>
      <c r="B206" s="294"/>
      <c r="C206" s="294"/>
      <c r="D206" s="294"/>
      <c r="E206" s="294"/>
      <c r="F206" s="294"/>
      <c r="G206" s="294"/>
      <c r="H206" s="294"/>
      <c r="I206" s="294"/>
      <c r="J206" s="294"/>
      <c r="K206" s="294"/>
      <c r="L206" s="294"/>
      <c r="M206" s="294"/>
      <c r="N206" s="294"/>
    </row>
    <row r="207" spans="1:14" x14ac:dyDescent="0.25">
      <c r="A207" s="294"/>
      <c r="B207" s="294"/>
      <c r="C207" s="294"/>
      <c r="D207" s="294"/>
      <c r="E207" s="294"/>
      <c r="F207" s="294"/>
      <c r="G207" s="294"/>
      <c r="H207" s="294"/>
      <c r="I207" s="294"/>
      <c r="J207" s="294"/>
      <c r="K207" s="294"/>
      <c r="L207" s="294"/>
      <c r="M207" s="294"/>
      <c r="N207" s="294"/>
    </row>
    <row r="208" spans="1:14" x14ac:dyDescent="0.25">
      <c r="A208" s="294"/>
      <c r="B208" s="294"/>
      <c r="C208" s="294"/>
      <c r="D208" s="294"/>
      <c r="E208" s="294"/>
      <c r="F208" s="294"/>
      <c r="G208" s="294"/>
      <c r="H208" s="294"/>
      <c r="I208" s="294"/>
      <c r="J208" s="294"/>
      <c r="K208" s="294"/>
      <c r="L208" s="294"/>
      <c r="M208" s="294"/>
      <c r="N208" s="294"/>
    </row>
    <row r="209" spans="1:14" x14ac:dyDescent="0.25">
      <c r="A209" s="294"/>
      <c r="B209" s="294"/>
      <c r="C209" s="294"/>
      <c r="D209" s="294"/>
      <c r="E209" s="294"/>
      <c r="F209" s="294"/>
      <c r="G209" s="294"/>
      <c r="H209" s="294"/>
      <c r="I209" s="294"/>
      <c r="J209" s="294"/>
      <c r="K209" s="294"/>
      <c r="L209" s="294"/>
      <c r="M209" s="294"/>
      <c r="N209" s="294"/>
    </row>
    <row r="210" spans="1:14" x14ac:dyDescent="0.25">
      <c r="A210" s="294"/>
      <c r="B210" s="294"/>
      <c r="C210" s="294"/>
      <c r="D210" s="294"/>
      <c r="E210" s="294"/>
      <c r="F210" s="294"/>
      <c r="G210" s="294"/>
      <c r="H210" s="294"/>
      <c r="I210" s="294"/>
      <c r="J210" s="294"/>
      <c r="K210" s="294"/>
      <c r="L210" s="294"/>
      <c r="M210" s="294"/>
      <c r="N210" s="294"/>
    </row>
    <row r="211" spans="1:14" x14ac:dyDescent="0.25">
      <c r="A211" s="294"/>
      <c r="B211" s="294"/>
      <c r="C211" s="294"/>
      <c r="D211" s="294"/>
      <c r="E211" s="294"/>
      <c r="F211" s="294"/>
      <c r="G211" s="294"/>
      <c r="H211" s="294"/>
      <c r="I211" s="294"/>
      <c r="J211" s="294"/>
      <c r="K211" s="294"/>
      <c r="L211" s="294"/>
      <c r="M211" s="294"/>
      <c r="N211" s="294"/>
    </row>
    <row r="212" spans="1:14" x14ac:dyDescent="0.25">
      <c r="A212" s="294"/>
      <c r="B212" s="294"/>
      <c r="C212" s="294"/>
      <c r="D212" s="294"/>
      <c r="E212" s="294"/>
      <c r="F212" s="294"/>
      <c r="G212" s="294"/>
      <c r="H212" s="294"/>
      <c r="I212" s="294"/>
      <c r="J212" s="294"/>
      <c r="K212" s="294"/>
      <c r="L212" s="294"/>
      <c r="M212" s="294"/>
      <c r="N212" s="294"/>
    </row>
    <row r="213" spans="1:14" x14ac:dyDescent="0.25">
      <c r="A213" s="294"/>
      <c r="B213" s="294"/>
      <c r="C213" s="294"/>
      <c r="D213" s="294"/>
      <c r="E213" s="294"/>
      <c r="F213" s="294"/>
      <c r="G213" s="294"/>
      <c r="H213" s="294"/>
      <c r="I213" s="294"/>
      <c r="J213" s="294"/>
      <c r="K213" s="294"/>
      <c r="L213" s="294"/>
      <c r="M213" s="294"/>
      <c r="N213" s="294"/>
    </row>
    <row r="214" spans="1:14" x14ac:dyDescent="0.25">
      <c r="A214" s="294"/>
      <c r="B214" s="294"/>
      <c r="C214" s="294"/>
      <c r="D214" s="294"/>
      <c r="E214" s="294"/>
      <c r="F214" s="294"/>
      <c r="G214" s="294"/>
      <c r="H214" s="294"/>
      <c r="I214" s="294"/>
      <c r="J214" s="294"/>
      <c r="K214" s="294"/>
      <c r="L214" s="294"/>
      <c r="M214" s="294"/>
      <c r="N214" s="294"/>
    </row>
    <row r="215" spans="1:14" x14ac:dyDescent="0.25">
      <c r="A215" s="294"/>
      <c r="B215" s="294"/>
      <c r="C215" s="294"/>
      <c r="D215" s="294"/>
      <c r="E215" s="294"/>
      <c r="F215" s="294"/>
      <c r="G215" s="294"/>
      <c r="H215" s="294"/>
      <c r="I215" s="294"/>
      <c r="J215" s="294"/>
      <c r="K215" s="294"/>
      <c r="L215" s="294"/>
      <c r="M215" s="294"/>
      <c r="N215" s="294"/>
    </row>
    <row r="216" spans="1:14" x14ac:dyDescent="0.25">
      <c r="A216" s="294"/>
      <c r="B216" s="294"/>
      <c r="C216" s="294"/>
      <c r="D216" s="294"/>
      <c r="E216" s="294"/>
      <c r="F216" s="294"/>
      <c r="G216" s="294"/>
      <c r="H216" s="294"/>
      <c r="I216" s="294"/>
      <c r="J216" s="294"/>
      <c r="K216" s="294"/>
      <c r="L216" s="294"/>
      <c r="M216" s="294"/>
      <c r="N216" s="294"/>
    </row>
    <row r="217" spans="1:14" x14ac:dyDescent="0.25">
      <c r="A217" s="294"/>
      <c r="B217" s="294"/>
      <c r="C217" s="294"/>
      <c r="D217" s="294"/>
      <c r="E217" s="294"/>
      <c r="F217" s="294"/>
      <c r="G217" s="294"/>
      <c r="H217" s="294"/>
      <c r="I217" s="294"/>
      <c r="J217" s="294"/>
      <c r="K217" s="294"/>
      <c r="L217" s="294"/>
      <c r="M217" s="294"/>
      <c r="N217" s="294"/>
    </row>
    <row r="218" spans="1:14" x14ac:dyDescent="0.25">
      <c r="A218" s="294"/>
      <c r="B218" s="294"/>
      <c r="C218" s="294"/>
      <c r="D218" s="294"/>
      <c r="E218" s="294"/>
      <c r="F218" s="294"/>
      <c r="G218" s="294"/>
      <c r="H218" s="294"/>
      <c r="I218" s="294"/>
      <c r="J218" s="294"/>
      <c r="K218" s="294"/>
      <c r="L218" s="294"/>
      <c r="M218" s="294"/>
      <c r="N218" s="294"/>
    </row>
    <row r="219" spans="1:14" x14ac:dyDescent="0.25">
      <c r="A219" s="294"/>
      <c r="B219" s="294"/>
      <c r="C219" s="294"/>
      <c r="D219" s="294"/>
      <c r="E219" s="294"/>
      <c r="F219" s="294"/>
      <c r="G219" s="294"/>
      <c r="H219" s="294"/>
      <c r="I219" s="294"/>
      <c r="J219" s="294"/>
      <c r="K219" s="294"/>
      <c r="L219" s="294"/>
      <c r="M219" s="294"/>
      <c r="N219" s="294"/>
    </row>
    <row r="220" spans="1:14" x14ac:dyDescent="0.25">
      <c r="A220" s="294"/>
      <c r="B220" s="294"/>
      <c r="C220" s="294"/>
      <c r="D220" s="294"/>
      <c r="E220" s="294"/>
      <c r="F220" s="294"/>
      <c r="G220" s="294"/>
      <c r="H220" s="294"/>
      <c r="I220" s="294"/>
      <c r="J220" s="294"/>
      <c r="K220" s="294"/>
      <c r="L220" s="294"/>
      <c r="M220" s="294"/>
      <c r="N220" s="294"/>
    </row>
    <row r="221" spans="1:14" x14ac:dyDescent="0.25">
      <c r="A221" s="294"/>
      <c r="B221" s="294"/>
      <c r="C221" s="294"/>
      <c r="D221" s="294"/>
      <c r="E221" s="294"/>
      <c r="F221" s="294"/>
      <c r="G221" s="294"/>
      <c r="H221" s="294"/>
      <c r="I221" s="294"/>
      <c r="J221" s="294"/>
      <c r="K221" s="294"/>
      <c r="L221" s="294"/>
      <c r="M221" s="294"/>
      <c r="N221" s="294"/>
    </row>
    <row r="222" spans="1:14" x14ac:dyDescent="0.25">
      <c r="A222" s="294"/>
      <c r="B222" s="294"/>
      <c r="C222" s="294"/>
      <c r="D222" s="294"/>
      <c r="E222" s="294"/>
      <c r="F222" s="294"/>
      <c r="G222" s="294"/>
      <c r="H222" s="294"/>
      <c r="I222" s="294"/>
      <c r="J222" s="294"/>
      <c r="K222" s="294"/>
      <c r="L222" s="294"/>
      <c r="M222" s="294"/>
      <c r="N222" s="294"/>
    </row>
    <row r="223" spans="1:14" x14ac:dyDescent="0.25">
      <c r="A223" s="294"/>
      <c r="B223" s="294"/>
      <c r="C223" s="294"/>
      <c r="D223" s="294"/>
      <c r="E223" s="294"/>
      <c r="F223" s="294"/>
      <c r="G223" s="294"/>
      <c r="H223" s="294"/>
      <c r="I223" s="294"/>
      <c r="J223" s="294"/>
      <c r="K223" s="294"/>
      <c r="L223" s="294"/>
      <c r="M223" s="294"/>
      <c r="N223" s="294"/>
    </row>
    <row r="224" spans="1:14" x14ac:dyDescent="0.25">
      <c r="A224" s="294"/>
      <c r="B224" s="294"/>
      <c r="C224" s="294"/>
      <c r="D224" s="294"/>
      <c r="E224" s="294"/>
      <c r="F224" s="294"/>
      <c r="G224" s="294"/>
      <c r="H224" s="294"/>
      <c r="I224" s="294"/>
      <c r="J224" s="294"/>
      <c r="K224" s="294"/>
      <c r="L224" s="294"/>
      <c r="M224" s="294"/>
      <c r="N224" s="294"/>
    </row>
    <row r="225" spans="1:14" x14ac:dyDescent="0.25">
      <c r="A225" s="294"/>
      <c r="B225" s="294"/>
      <c r="C225" s="294"/>
      <c r="D225" s="294"/>
      <c r="E225" s="294"/>
      <c r="F225" s="294"/>
      <c r="G225" s="294"/>
      <c r="H225" s="294"/>
      <c r="I225" s="294"/>
      <c r="J225" s="294"/>
      <c r="K225" s="294"/>
      <c r="L225" s="294"/>
      <c r="M225" s="294"/>
      <c r="N225" s="294"/>
    </row>
    <row r="226" spans="1:14" x14ac:dyDescent="0.25">
      <c r="A226" s="294"/>
      <c r="B226" s="294"/>
      <c r="C226" s="294"/>
      <c r="D226" s="294"/>
      <c r="E226" s="294"/>
      <c r="F226" s="294"/>
      <c r="G226" s="294"/>
      <c r="H226" s="294"/>
      <c r="I226" s="294"/>
      <c r="J226" s="294"/>
      <c r="K226" s="294"/>
      <c r="L226" s="294"/>
      <c r="M226" s="294"/>
      <c r="N226" s="294"/>
    </row>
    <row r="227" spans="1:14" x14ac:dyDescent="0.25">
      <c r="A227" s="294"/>
      <c r="B227" s="294"/>
      <c r="C227" s="294"/>
      <c r="D227" s="294"/>
      <c r="E227" s="294"/>
      <c r="F227" s="294"/>
      <c r="G227" s="294"/>
      <c r="H227" s="294"/>
      <c r="I227" s="294"/>
      <c r="J227" s="294"/>
      <c r="K227" s="294"/>
      <c r="L227" s="294"/>
      <c r="M227" s="294"/>
      <c r="N227" s="294"/>
    </row>
    <row r="228" spans="1:14" x14ac:dyDescent="0.25">
      <c r="A228" s="294"/>
      <c r="B228" s="294"/>
      <c r="C228" s="294"/>
      <c r="D228" s="294"/>
      <c r="E228" s="294"/>
      <c r="F228" s="294"/>
      <c r="G228" s="294"/>
      <c r="H228" s="294"/>
      <c r="I228" s="294"/>
      <c r="J228" s="294"/>
      <c r="K228" s="294"/>
      <c r="L228" s="294"/>
      <c r="M228" s="294"/>
      <c r="N228" s="294"/>
    </row>
    <row r="229" spans="1:14" x14ac:dyDescent="0.25">
      <c r="A229" s="294"/>
      <c r="B229" s="294"/>
      <c r="C229" s="294"/>
      <c r="D229" s="294"/>
      <c r="E229" s="294"/>
      <c r="F229" s="294"/>
      <c r="G229" s="294"/>
      <c r="H229" s="294"/>
      <c r="I229" s="294"/>
      <c r="J229" s="294"/>
      <c r="K229" s="294"/>
      <c r="L229" s="294"/>
      <c r="M229" s="294"/>
      <c r="N229" s="294"/>
    </row>
    <row r="230" spans="1:14" x14ac:dyDescent="0.25">
      <c r="A230" s="294"/>
      <c r="B230" s="294"/>
      <c r="C230" s="294"/>
      <c r="D230" s="294"/>
      <c r="E230" s="294"/>
      <c r="F230" s="294"/>
      <c r="G230" s="294"/>
      <c r="H230" s="294"/>
      <c r="I230" s="294"/>
      <c r="J230" s="294"/>
      <c r="K230" s="294"/>
      <c r="L230" s="294"/>
      <c r="M230" s="294"/>
      <c r="N230" s="294"/>
    </row>
    <row r="231" spans="1:14" x14ac:dyDescent="0.25">
      <c r="A231" s="294"/>
      <c r="B231" s="294"/>
      <c r="C231" s="294"/>
      <c r="D231" s="294"/>
      <c r="E231" s="294"/>
      <c r="F231" s="294"/>
      <c r="G231" s="294"/>
      <c r="H231" s="294"/>
      <c r="I231" s="294"/>
      <c r="J231" s="294"/>
      <c r="K231" s="294"/>
      <c r="L231" s="294"/>
      <c r="M231" s="294"/>
      <c r="N231" s="294"/>
    </row>
    <row r="232" spans="1:14" x14ac:dyDescent="0.25">
      <c r="A232" s="294"/>
      <c r="B232" s="294"/>
      <c r="C232" s="294"/>
      <c r="D232" s="294"/>
      <c r="E232" s="294"/>
      <c r="F232" s="294"/>
      <c r="G232" s="294"/>
      <c r="H232" s="294"/>
      <c r="I232" s="294"/>
      <c r="J232" s="294"/>
      <c r="K232" s="294"/>
      <c r="L232" s="294"/>
      <c r="M232" s="294"/>
      <c r="N232" s="294"/>
    </row>
    <row r="233" spans="1:14" x14ac:dyDescent="0.25">
      <c r="A233" s="294"/>
      <c r="B233" s="294"/>
      <c r="C233" s="294"/>
      <c r="D233" s="294"/>
      <c r="E233" s="294"/>
      <c r="F233" s="294"/>
      <c r="G233" s="294"/>
      <c r="H233" s="294"/>
      <c r="I233" s="294"/>
      <c r="J233" s="294"/>
      <c r="K233" s="294"/>
      <c r="L233" s="294"/>
      <c r="M233" s="294"/>
      <c r="N233" s="294"/>
    </row>
    <row r="234" spans="1:14" x14ac:dyDescent="0.25">
      <c r="A234" s="294"/>
      <c r="B234" s="294"/>
      <c r="C234" s="294"/>
      <c r="D234" s="294"/>
      <c r="E234" s="294"/>
      <c r="F234" s="294"/>
      <c r="G234" s="294"/>
      <c r="H234" s="294"/>
      <c r="I234" s="294"/>
      <c r="J234" s="294"/>
      <c r="K234" s="294"/>
      <c r="L234" s="294"/>
      <c r="M234" s="294"/>
      <c r="N234" s="294"/>
    </row>
    <row r="235" spans="1:14" x14ac:dyDescent="0.25">
      <c r="A235" s="294"/>
      <c r="B235" s="294"/>
      <c r="C235" s="294"/>
      <c r="D235" s="294"/>
      <c r="E235" s="294"/>
      <c r="F235" s="294"/>
      <c r="G235" s="294"/>
      <c r="H235" s="294"/>
      <c r="I235" s="294"/>
      <c r="J235" s="294"/>
      <c r="K235" s="294"/>
      <c r="L235" s="294"/>
      <c r="M235" s="294"/>
      <c r="N235" s="294"/>
    </row>
    <row r="236" spans="1:14" x14ac:dyDescent="0.25">
      <c r="A236" s="294"/>
      <c r="B236" s="294"/>
      <c r="C236" s="294"/>
      <c r="D236" s="294"/>
      <c r="E236" s="294"/>
      <c r="F236" s="294"/>
      <c r="G236" s="294"/>
      <c r="H236" s="294"/>
      <c r="I236" s="294"/>
      <c r="J236" s="294"/>
      <c r="K236" s="294"/>
      <c r="L236" s="294"/>
      <c r="M236" s="294"/>
      <c r="N236" s="294"/>
    </row>
    <row r="237" spans="1:14" x14ac:dyDescent="0.25">
      <c r="A237" s="294"/>
      <c r="B237" s="294"/>
      <c r="C237" s="294"/>
      <c r="D237" s="294"/>
      <c r="E237" s="294"/>
      <c r="F237" s="294"/>
      <c r="G237" s="294"/>
      <c r="H237" s="294"/>
      <c r="I237" s="294"/>
      <c r="J237" s="294"/>
      <c r="K237" s="294"/>
      <c r="L237" s="294"/>
      <c r="M237" s="294"/>
      <c r="N237" s="294"/>
    </row>
    <row r="238" spans="1:14" x14ac:dyDescent="0.25">
      <c r="A238" s="294"/>
      <c r="B238" s="294"/>
      <c r="C238" s="294"/>
      <c r="D238" s="294"/>
      <c r="E238" s="294"/>
      <c r="F238" s="294"/>
      <c r="G238" s="294"/>
      <c r="H238" s="294"/>
      <c r="I238" s="294"/>
      <c r="J238" s="294"/>
      <c r="K238" s="294"/>
      <c r="L238" s="294"/>
      <c r="M238" s="294"/>
      <c r="N238" s="294"/>
    </row>
    <row r="239" spans="1:14" x14ac:dyDescent="0.25">
      <c r="A239" s="294"/>
      <c r="B239" s="294"/>
      <c r="C239" s="294"/>
      <c r="D239" s="294"/>
      <c r="E239" s="294"/>
      <c r="F239" s="294"/>
      <c r="G239" s="294"/>
      <c r="H239" s="294"/>
      <c r="I239" s="294"/>
      <c r="J239" s="294"/>
      <c r="K239" s="294"/>
      <c r="L239" s="294"/>
      <c r="M239" s="294"/>
      <c r="N239" s="294"/>
    </row>
    <row r="240" spans="1:14" x14ac:dyDescent="0.25">
      <c r="A240" s="294"/>
      <c r="B240" s="294"/>
      <c r="C240" s="294"/>
      <c r="D240" s="294"/>
      <c r="E240" s="294"/>
      <c r="F240" s="294"/>
      <c r="G240" s="294"/>
      <c r="H240" s="294"/>
      <c r="I240" s="294"/>
      <c r="J240" s="294"/>
      <c r="K240" s="294"/>
      <c r="L240" s="294"/>
      <c r="M240" s="294"/>
      <c r="N240" s="294"/>
    </row>
    <row r="241" spans="1:14" x14ac:dyDescent="0.25">
      <c r="A241" s="294"/>
      <c r="B241" s="294"/>
      <c r="C241" s="294"/>
      <c r="D241" s="294"/>
      <c r="E241" s="294"/>
      <c r="F241" s="294"/>
      <c r="G241" s="294"/>
      <c r="H241" s="294"/>
      <c r="I241" s="294"/>
      <c r="J241" s="294"/>
      <c r="K241" s="294"/>
      <c r="L241" s="294"/>
      <c r="M241" s="294"/>
      <c r="N241" s="294"/>
    </row>
    <row r="242" spans="1:14" x14ac:dyDescent="0.25">
      <c r="A242" s="294"/>
      <c r="B242" s="294"/>
      <c r="C242" s="294"/>
      <c r="D242" s="294"/>
      <c r="E242" s="294"/>
      <c r="F242" s="294"/>
      <c r="G242" s="294"/>
      <c r="H242" s="294"/>
      <c r="I242" s="294"/>
      <c r="J242" s="294"/>
      <c r="K242" s="294"/>
      <c r="L242" s="294"/>
      <c r="M242" s="294"/>
      <c r="N242" s="294"/>
    </row>
    <row r="243" spans="1:14" x14ac:dyDescent="0.25">
      <c r="A243" s="294"/>
      <c r="B243" s="294"/>
      <c r="C243" s="294"/>
      <c r="D243" s="294"/>
      <c r="E243" s="294"/>
      <c r="F243" s="294"/>
      <c r="G243" s="294"/>
      <c r="H243" s="294"/>
      <c r="I243" s="294"/>
      <c r="J243" s="294"/>
      <c r="K243" s="294"/>
      <c r="L243" s="294"/>
      <c r="M243" s="294"/>
      <c r="N243" s="294"/>
    </row>
    <row r="244" spans="1:14" x14ac:dyDescent="0.25">
      <c r="A244" s="294"/>
      <c r="B244" s="294"/>
      <c r="C244" s="294"/>
      <c r="D244" s="294"/>
      <c r="E244" s="294"/>
      <c r="F244" s="294"/>
      <c r="G244" s="294"/>
      <c r="H244" s="294"/>
      <c r="I244" s="294"/>
      <c r="J244" s="294"/>
      <c r="K244" s="294"/>
      <c r="L244" s="294"/>
      <c r="M244" s="294"/>
      <c r="N244" s="294"/>
    </row>
    <row r="245" spans="1:14" x14ac:dyDescent="0.25">
      <c r="A245" s="294"/>
      <c r="B245" s="294"/>
      <c r="C245" s="294"/>
      <c r="D245" s="294"/>
      <c r="E245" s="294"/>
      <c r="F245" s="294"/>
      <c r="G245" s="294"/>
      <c r="H245" s="294"/>
      <c r="I245" s="294"/>
      <c r="J245" s="294"/>
      <c r="K245" s="294"/>
      <c r="L245" s="294"/>
      <c r="M245" s="294"/>
      <c r="N245" s="294"/>
    </row>
    <row r="246" spans="1:14" x14ac:dyDescent="0.25">
      <c r="A246" s="294"/>
      <c r="B246" s="294"/>
      <c r="C246" s="294"/>
      <c r="D246" s="294"/>
      <c r="E246" s="294"/>
      <c r="F246" s="294"/>
      <c r="G246" s="294"/>
      <c r="H246" s="294"/>
      <c r="I246" s="294"/>
      <c r="J246" s="294"/>
      <c r="K246" s="294"/>
      <c r="L246" s="294"/>
      <c r="M246" s="294"/>
      <c r="N246" s="294"/>
    </row>
    <row r="247" spans="1:14" x14ac:dyDescent="0.25">
      <c r="A247" s="294"/>
      <c r="B247" s="294"/>
      <c r="C247" s="294"/>
      <c r="D247" s="294"/>
      <c r="E247" s="294"/>
      <c r="F247" s="294"/>
      <c r="G247" s="294"/>
      <c r="H247" s="294"/>
      <c r="I247" s="294"/>
      <c r="J247" s="294"/>
      <c r="K247" s="294"/>
      <c r="L247" s="294"/>
      <c r="M247" s="294"/>
      <c r="N247" s="294"/>
    </row>
    <row r="248" spans="1:14" x14ac:dyDescent="0.25">
      <c r="A248" s="294"/>
      <c r="B248" s="294"/>
      <c r="C248" s="294"/>
      <c r="D248" s="294"/>
      <c r="E248" s="294"/>
      <c r="F248" s="294"/>
      <c r="G248" s="294"/>
      <c r="H248" s="294"/>
      <c r="I248" s="294"/>
      <c r="J248" s="294"/>
      <c r="K248" s="294"/>
      <c r="L248" s="294"/>
      <c r="M248" s="294"/>
      <c r="N248" s="294"/>
    </row>
    <row r="249" spans="1:14" x14ac:dyDescent="0.25">
      <c r="A249" s="294"/>
      <c r="B249" s="294"/>
      <c r="C249" s="294"/>
      <c r="D249" s="294"/>
      <c r="E249" s="294"/>
      <c r="F249" s="294"/>
      <c r="G249" s="294"/>
      <c r="H249" s="294"/>
      <c r="I249" s="294"/>
      <c r="J249" s="294"/>
      <c r="K249" s="294"/>
      <c r="L249" s="294"/>
      <c r="M249" s="294"/>
      <c r="N249" s="294"/>
    </row>
    <row r="250" spans="1:14" x14ac:dyDescent="0.25">
      <c r="A250" s="294"/>
      <c r="B250" s="294"/>
      <c r="C250" s="294"/>
      <c r="D250" s="294"/>
      <c r="E250" s="294"/>
      <c r="F250" s="294"/>
      <c r="G250" s="294"/>
      <c r="H250" s="294"/>
      <c r="I250" s="294"/>
      <c r="J250" s="294"/>
      <c r="K250" s="294"/>
      <c r="L250" s="294"/>
      <c r="M250" s="294"/>
      <c r="N250" s="294"/>
    </row>
    <row r="251" spans="1:14" x14ac:dyDescent="0.25">
      <c r="A251" s="294"/>
      <c r="B251" s="294"/>
      <c r="C251" s="294"/>
      <c r="D251" s="294"/>
      <c r="E251" s="294"/>
      <c r="F251" s="294"/>
      <c r="G251" s="294"/>
      <c r="H251" s="294"/>
      <c r="I251" s="294"/>
      <c r="J251" s="294"/>
      <c r="K251" s="294"/>
      <c r="L251" s="294"/>
      <c r="M251" s="294"/>
      <c r="N251" s="294"/>
    </row>
    <row r="252" spans="1:14" x14ac:dyDescent="0.25">
      <c r="A252" s="294"/>
      <c r="B252" s="294"/>
      <c r="C252" s="294"/>
      <c r="D252" s="294"/>
      <c r="E252" s="294"/>
      <c r="F252" s="294"/>
      <c r="G252" s="294"/>
      <c r="H252" s="294"/>
      <c r="I252" s="294"/>
      <c r="J252" s="294"/>
      <c r="K252" s="294"/>
      <c r="L252" s="294"/>
      <c r="M252" s="294"/>
      <c r="N252" s="294"/>
    </row>
    <row r="253" spans="1:14" x14ac:dyDescent="0.25">
      <c r="A253" s="294"/>
      <c r="B253" s="294"/>
      <c r="C253" s="294"/>
      <c r="D253" s="294"/>
      <c r="E253" s="294"/>
      <c r="F253" s="294"/>
      <c r="G253" s="294"/>
      <c r="H253" s="294"/>
      <c r="I253" s="294"/>
      <c r="J253" s="294"/>
      <c r="K253" s="294"/>
      <c r="L253" s="294"/>
      <c r="M253" s="294"/>
      <c r="N253" s="294"/>
    </row>
    <row r="254" spans="1:14" x14ac:dyDescent="0.25">
      <c r="A254" s="294"/>
      <c r="B254" s="294"/>
      <c r="C254" s="294"/>
      <c r="D254" s="294"/>
      <c r="E254" s="294"/>
      <c r="F254" s="294"/>
      <c r="G254" s="294"/>
      <c r="H254" s="294"/>
      <c r="I254" s="294"/>
      <c r="J254" s="294"/>
      <c r="K254" s="294"/>
      <c r="L254" s="294"/>
      <c r="M254" s="294"/>
      <c r="N254" s="294"/>
    </row>
    <row r="255" spans="1:14" x14ac:dyDescent="0.25">
      <c r="A255" s="294"/>
      <c r="B255" s="294"/>
      <c r="C255" s="294"/>
      <c r="D255" s="294"/>
      <c r="E255" s="294"/>
      <c r="F255" s="294"/>
      <c r="G255" s="294"/>
      <c r="H255" s="294"/>
      <c r="I255" s="294"/>
      <c r="J255" s="294"/>
      <c r="K255" s="294"/>
      <c r="L255" s="294"/>
      <c r="M255" s="294"/>
      <c r="N255" s="294"/>
    </row>
    <row r="256" spans="1:14" x14ac:dyDescent="0.25">
      <c r="A256" s="294"/>
      <c r="B256" s="294"/>
      <c r="C256" s="294"/>
      <c r="D256" s="294"/>
      <c r="E256" s="294"/>
      <c r="F256" s="294"/>
      <c r="G256" s="294"/>
      <c r="H256" s="294"/>
      <c r="I256" s="294"/>
      <c r="J256" s="294"/>
      <c r="K256" s="294"/>
      <c r="L256" s="294"/>
      <c r="M256" s="294"/>
      <c r="N256" s="294"/>
    </row>
    <row r="257" spans="1:14" x14ac:dyDescent="0.25">
      <c r="A257" s="294"/>
      <c r="B257" s="294"/>
      <c r="C257" s="294"/>
      <c r="D257" s="294"/>
      <c r="E257" s="294"/>
      <c r="F257" s="294"/>
      <c r="G257" s="294"/>
      <c r="H257" s="294"/>
      <c r="I257" s="294"/>
      <c r="J257" s="294"/>
      <c r="K257" s="294"/>
      <c r="L257" s="294"/>
      <c r="M257" s="294"/>
      <c r="N257" s="294"/>
    </row>
    <row r="258" spans="1:14" x14ac:dyDescent="0.25">
      <c r="A258" s="294"/>
      <c r="B258" s="294"/>
      <c r="C258" s="294"/>
      <c r="D258" s="294"/>
      <c r="E258" s="294"/>
      <c r="F258" s="294"/>
      <c r="G258" s="294"/>
      <c r="H258" s="294"/>
      <c r="I258" s="294"/>
      <c r="J258" s="294"/>
      <c r="K258" s="294"/>
      <c r="L258" s="294"/>
      <c r="M258" s="294"/>
      <c r="N258" s="294"/>
    </row>
    <row r="259" spans="1:14" x14ac:dyDescent="0.25">
      <c r="A259" s="294"/>
      <c r="B259" s="294"/>
      <c r="C259" s="294"/>
      <c r="D259" s="294"/>
      <c r="E259" s="294"/>
      <c r="F259" s="294"/>
      <c r="G259" s="294"/>
      <c r="H259" s="294"/>
      <c r="I259" s="294"/>
      <c r="J259" s="294"/>
      <c r="K259" s="294"/>
      <c r="L259" s="294"/>
      <c r="M259" s="294"/>
      <c r="N259" s="294"/>
    </row>
    <row r="260" spans="1:14" x14ac:dyDescent="0.25">
      <c r="A260" s="294"/>
      <c r="B260" s="294"/>
      <c r="C260" s="294"/>
      <c r="D260" s="294"/>
      <c r="E260" s="294"/>
      <c r="F260" s="294"/>
      <c r="G260" s="294"/>
      <c r="H260" s="294"/>
      <c r="I260" s="294"/>
      <c r="J260" s="294"/>
      <c r="K260" s="294"/>
      <c r="L260" s="294"/>
      <c r="M260" s="294"/>
      <c r="N260" s="294"/>
    </row>
    <row r="261" spans="1:14" x14ac:dyDescent="0.25">
      <c r="A261" s="294"/>
      <c r="B261" s="294"/>
      <c r="C261" s="294"/>
      <c r="D261" s="294"/>
      <c r="E261" s="294"/>
      <c r="F261" s="294"/>
      <c r="G261" s="294"/>
      <c r="H261" s="294"/>
      <c r="I261" s="294"/>
      <c r="J261" s="294"/>
      <c r="K261" s="294"/>
      <c r="L261" s="294"/>
      <c r="M261" s="294"/>
      <c r="N261" s="294"/>
    </row>
    <row r="262" spans="1:14" x14ac:dyDescent="0.25">
      <c r="A262" s="294"/>
      <c r="B262" s="294"/>
      <c r="C262" s="294"/>
      <c r="D262" s="294"/>
      <c r="E262" s="294"/>
      <c r="F262" s="294"/>
      <c r="G262" s="294"/>
      <c r="H262" s="294"/>
      <c r="I262" s="294"/>
      <c r="J262" s="294"/>
      <c r="K262" s="294"/>
      <c r="L262" s="294"/>
      <c r="M262" s="294"/>
      <c r="N262" s="294"/>
    </row>
    <row r="263" spans="1:14" x14ac:dyDescent="0.25">
      <c r="A263" s="294"/>
      <c r="B263" s="294"/>
      <c r="C263" s="294"/>
      <c r="D263" s="294"/>
      <c r="E263" s="294"/>
      <c r="F263" s="294"/>
      <c r="G263" s="294"/>
      <c r="H263" s="294"/>
      <c r="I263" s="294"/>
      <c r="J263" s="294"/>
      <c r="K263" s="294"/>
      <c r="L263" s="294"/>
      <c r="M263" s="294"/>
      <c r="N263" s="294"/>
    </row>
    <row r="264" spans="1:14" x14ac:dyDescent="0.25">
      <c r="A264" s="294"/>
      <c r="B264" s="294"/>
      <c r="C264" s="294"/>
      <c r="D264" s="294"/>
      <c r="E264" s="294"/>
      <c r="F264" s="294"/>
      <c r="G264" s="294"/>
      <c r="H264" s="294"/>
      <c r="I264" s="294"/>
      <c r="J264" s="294"/>
      <c r="K264" s="294"/>
      <c r="L264" s="294"/>
      <c r="M264" s="294"/>
      <c r="N264" s="294"/>
    </row>
    <row r="265" spans="1:14" x14ac:dyDescent="0.25">
      <c r="A265" s="294"/>
      <c r="B265" s="294"/>
      <c r="C265" s="294"/>
      <c r="D265" s="294"/>
      <c r="E265" s="294"/>
      <c r="F265" s="294"/>
      <c r="G265" s="294"/>
      <c r="H265" s="294"/>
      <c r="I265" s="294"/>
      <c r="J265" s="294"/>
      <c r="K265" s="294"/>
      <c r="L265" s="294"/>
      <c r="M265" s="294"/>
      <c r="N265" s="294"/>
    </row>
    <row r="266" spans="1:14" x14ac:dyDescent="0.25">
      <c r="A266" s="294"/>
      <c r="B266" s="294"/>
      <c r="C266" s="294"/>
      <c r="D266" s="294"/>
      <c r="E266" s="294"/>
      <c r="F266" s="294"/>
      <c r="G266" s="294"/>
      <c r="H266" s="294"/>
      <c r="I266" s="294"/>
      <c r="J266" s="294"/>
      <c r="K266" s="294"/>
      <c r="L266" s="294"/>
      <c r="M266" s="294"/>
      <c r="N266" s="294"/>
    </row>
    <row r="267" spans="1:14" x14ac:dyDescent="0.25">
      <c r="A267" s="294"/>
      <c r="B267" s="294"/>
      <c r="C267" s="294"/>
      <c r="D267" s="294"/>
      <c r="E267" s="294"/>
      <c r="F267" s="294"/>
      <c r="G267" s="294"/>
      <c r="H267" s="294"/>
      <c r="I267" s="294"/>
      <c r="J267" s="294"/>
      <c r="K267" s="294"/>
      <c r="L267" s="294"/>
      <c r="M267" s="294"/>
      <c r="N267" s="294"/>
    </row>
    <row r="268" spans="1:14" x14ac:dyDescent="0.25">
      <c r="A268" s="294"/>
      <c r="B268" s="294"/>
      <c r="C268" s="294"/>
      <c r="D268" s="294"/>
      <c r="E268" s="294"/>
      <c r="F268" s="294"/>
      <c r="G268" s="294"/>
      <c r="H268" s="294"/>
      <c r="I268" s="294"/>
      <c r="J268" s="294"/>
      <c r="K268" s="294"/>
      <c r="L268" s="294"/>
      <c r="M268" s="294"/>
      <c r="N268" s="294"/>
    </row>
    <row r="269" spans="1:14" x14ac:dyDescent="0.25">
      <c r="A269" s="294"/>
      <c r="B269" s="294"/>
      <c r="C269" s="294"/>
      <c r="D269" s="294"/>
      <c r="E269" s="294"/>
      <c r="F269" s="294"/>
      <c r="G269" s="294"/>
      <c r="H269" s="294"/>
      <c r="I269" s="294"/>
      <c r="J269" s="294"/>
      <c r="K269" s="294"/>
      <c r="L269" s="294"/>
      <c r="M269" s="294"/>
      <c r="N269" s="294"/>
    </row>
    <row r="270" spans="1:14" x14ac:dyDescent="0.25">
      <c r="A270" s="294"/>
      <c r="B270" s="294"/>
      <c r="C270" s="294"/>
      <c r="D270" s="294"/>
      <c r="E270" s="294"/>
      <c r="F270" s="294"/>
      <c r="G270" s="294"/>
      <c r="H270" s="294"/>
      <c r="I270" s="294"/>
      <c r="J270" s="294"/>
      <c r="K270" s="294"/>
      <c r="L270" s="294"/>
      <c r="M270" s="294"/>
      <c r="N270" s="294"/>
    </row>
    <row r="271" spans="1:14" x14ac:dyDescent="0.25">
      <c r="A271" s="294"/>
      <c r="B271" s="294"/>
      <c r="C271" s="294"/>
      <c r="D271" s="294"/>
      <c r="E271" s="294"/>
      <c r="F271" s="294"/>
      <c r="G271" s="294"/>
      <c r="H271" s="294"/>
      <c r="I271" s="294"/>
      <c r="J271" s="294"/>
      <c r="K271" s="294"/>
      <c r="L271" s="294"/>
      <c r="M271" s="294"/>
      <c r="N271" s="294"/>
    </row>
    <row r="272" spans="1:14" x14ac:dyDescent="0.25">
      <c r="A272" s="294"/>
      <c r="B272" s="294"/>
      <c r="C272" s="294"/>
      <c r="D272" s="294"/>
      <c r="E272" s="294"/>
      <c r="F272" s="294"/>
      <c r="G272" s="294"/>
      <c r="H272" s="294"/>
      <c r="I272" s="294"/>
      <c r="J272" s="294"/>
      <c r="K272" s="294"/>
      <c r="L272" s="294"/>
      <c r="M272" s="294"/>
      <c r="N272" s="294"/>
    </row>
    <row r="273" spans="1:14" x14ac:dyDescent="0.25">
      <c r="A273" s="294"/>
      <c r="B273" s="294"/>
      <c r="C273" s="294"/>
      <c r="D273" s="294"/>
      <c r="E273" s="294"/>
      <c r="F273" s="294"/>
      <c r="G273" s="294"/>
      <c r="H273" s="294"/>
      <c r="I273" s="294"/>
      <c r="J273" s="294"/>
      <c r="K273" s="294"/>
      <c r="L273" s="294"/>
      <c r="M273" s="294"/>
      <c r="N273" s="294"/>
    </row>
    <row r="274" spans="1:14" x14ac:dyDescent="0.25">
      <c r="A274" s="294"/>
      <c r="B274" s="294"/>
      <c r="C274" s="294"/>
      <c r="D274" s="294"/>
      <c r="E274" s="294"/>
      <c r="F274" s="294"/>
      <c r="G274" s="294"/>
      <c r="H274" s="294"/>
      <c r="I274" s="294"/>
      <c r="J274" s="294"/>
      <c r="K274" s="294"/>
      <c r="L274" s="294"/>
      <c r="M274" s="294"/>
      <c r="N274" s="294"/>
    </row>
    <row r="275" spans="1:14" x14ac:dyDescent="0.25">
      <c r="A275" s="294"/>
      <c r="B275" s="294"/>
      <c r="C275" s="294"/>
      <c r="D275" s="294"/>
      <c r="E275" s="294"/>
      <c r="F275" s="294"/>
      <c r="G275" s="294"/>
      <c r="H275" s="294"/>
      <c r="I275" s="294"/>
      <c r="J275" s="294"/>
      <c r="K275" s="294"/>
      <c r="L275" s="294"/>
      <c r="M275" s="294"/>
      <c r="N275" s="294"/>
    </row>
    <row r="276" spans="1:14" x14ac:dyDescent="0.25">
      <c r="A276" s="294"/>
      <c r="B276" s="294"/>
      <c r="C276" s="294"/>
      <c r="D276" s="294"/>
      <c r="E276" s="294"/>
      <c r="F276" s="294"/>
      <c r="G276" s="294"/>
      <c r="H276" s="294"/>
      <c r="I276" s="294"/>
      <c r="J276" s="294"/>
      <c r="K276" s="294"/>
      <c r="L276" s="294"/>
      <c r="M276" s="294"/>
      <c r="N276" s="294"/>
    </row>
  </sheetData>
  <sheetProtection algorithmName="SHA-512" hashValue="c698PPQQDomgZJDZsH5BWHVuZlkYN0fw5rYtEzs6HQZM1D7ducgSbDhIOaxzEJelTNE6CalLD+m2ZuMa1Z9Clg==" saltValue="xcXJDZpR92iIFL/D1aoQxg==" spinCount="100000" sheet="1" formatCells="0" formatColumns="0" formatRows="0" insertColumns="0" insertRows="0" insertHyperlinks="0" deleteColumns="0" deleteRows="0" selectLockedCells="1" sort="0" autoFilter="0" pivotTables="0"/>
  <pageMargins left="0.7" right="0.7" top="0.75" bottom="0.75" header="0.3" footer="0.3"/>
  <pageSetup scale="80" orientation="landscape"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P378"/>
  <sheetViews>
    <sheetView showGridLines="0" zoomScale="70" zoomScaleNormal="70" workbookViewId="0"/>
  </sheetViews>
  <sheetFormatPr defaultRowHeight="13.2" x14ac:dyDescent="0.25"/>
  <cols>
    <col min="1" max="1" width="2.109375" customWidth="1"/>
    <col min="2" max="2" width="39.88671875" customWidth="1"/>
    <col min="3" max="3" width="33.44140625" style="23" bestFit="1" customWidth="1"/>
    <col min="4" max="4" width="31.44140625" style="23" customWidth="1"/>
    <col min="5" max="5" width="59.44140625" bestFit="1" customWidth="1"/>
    <col min="6" max="6" width="49.5546875" customWidth="1"/>
    <col min="7" max="7" width="15.109375" bestFit="1" customWidth="1"/>
    <col min="8" max="8" width="52.5546875" customWidth="1"/>
    <col min="9" max="9" width="14.6640625" customWidth="1"/>
    <col min="10" max="10" width="38.109375" customWidth="1"/>
    <col min="11" max="11" width="53.109375" customWidth="1"/>
    <col min="12" max="12" width="42.6640625" customWidth="1"/>
    <col min="13" max="13" width="24.44140625" customWidth="1"/>
    <col min="15" max="15" width="25.44140625" customWidth="1"/>
    <col min="16" max="17" width="28.88671875" customWidth="1"/>
    <col min="18" max="22" width="29.88671875" customWidth="1"/>
    <col min="23" max="23" width="22.5546875" customWidth="1"/>
    <col min="24" max="24" width="25.88671875" customWidth="1"/>
    <col min="25" max="25" width="2.6640625" customWidth="1"/>
    <col min="26" max="26" width="40" customWidth="1"/>
  </cols>
  <sheetData>
    <row r="1" spans="1:198" ht="54" customHeight="1" x14ac:dyDescent="0.25">
      <c r="B1" s="106" t="s">
        <v>234</v>
      </c>
      <c r="C1" s="344"/>
      <c r="D1" s="344"/>
      <c r="F1" s="36"/>
      <c r="G1" s="37"/>
      <c r="H1" s="37"/>
      <c r="I1" s="37"/>
      <c r="J1" s="37"/>
      <c r="K1" s="37"/>
      <c r="L1" s="2"/>
      <c r="M1" s="2"/>
      <c r="N1" s="2"/>
      <c r="O1" s="2"/>
      <c r="P1" s="2"/>
      <c r="Q1" s="2"/>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row>
    <row r="2" spans="1:198" s="1" customFormat="1" ht="33" customHeight="1" x14ac:dyDescent="0.3">
      <c r="A2"/>
      <c r="B2" s="52" t="s">
        <v>45</v>
      </c>
      <c r="C2" s="345"/>
      <c r="D2" s="345"/>
      <c r="F2" s="38"/>
      <c r="G2" s="38"/>
      <c r="H2" s="38"/>
      <c r="I2" s="38"/>
      <c r="J2" s="38"/>
      <c r="K2" s="38"/>
      <c r="L2" s="3"/>
      <c r="M2" s="3"/>
      <c r="N2" s="3"/>
      <c r="O2" s="97"/>
      <c r="P2" s="3"/>
      <c r="Q2" s="97"/>
      <c r="R2" s="6"/>
      <c r="S2" s="6"/>
      <c r="T2" s="6"/>
      <c r="U2" s="6"/>
      <c r="V2" s="6"/>
      <c r="W2" s="5"/>
      <c r="X2" s="5"/>
      <c r="Y2" s="5"/>
      <c r="Z2" s="5"/>
      <c r="AA2" s="5"/>
      <c r="AB2" s="5"/>
      <c r="AC2" s="5"/>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row>
    <row r="3" spans="1:198" s="1" customFormat="1" ht="42.75" customHeight="1" x14ac:dyDescent="0.3">
      <c r="A3"/>
      <c r="B3" s="54" t="s">
        <v>46</v>
      </c>
      <c r="C3" s="346"/>
      <c r="D3" s="346"/>
      <c r="F3" s="38"/>
      <c r="G3" s="38"/>
      <c r="H3" s="38"/>
      <c r="I3" s="38"/>
      <c r="J3" s="38"/>
      <c r="K3" s="38"/>
      <c r="L3" s="3"/>
      <c r="M3" s="3"/>
      <c r="N3" s="3"/>
      <c r="O3" s="97"/>
      <c r="P3" s="3"/>
      <c r="Q3" s="97"/>
      <c r="R3" s="6"/>
      <c r="S3" s="6"/>
      <c r="T3" s="6"/>
      <c r="U3" s="6"/>
      <c r="V3" s="6"/>
      <c r="W3" s="5"/>
      <c r="X3" s="5"/>
      <c r="Y3" s="5"/>
      <c r="Z3" s="5"/>
      <c r="AA3" s="5"/>
      <c r="AB3" s="5"/>
      <c r="AC3" s="5"/>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row>
    <row r="4" spans="1:198" s="1" customFormat="1" ht="16.5" customHeight="1" thickBot="1" x14ac:dyDescent="0.35">
      <c r="A4"/>
      <c r="B4" s="68"/>
      <c r="C4" s="69"/>
      <c r="D4" s="69"/>
      <c r="F4" s="38"/>
      <c r="G4" s="38"/>
      <c r="H4" s="38"/>
      <c r="I4" s="38"/>
      <c r="J4" s="38"/>
      <c r="K4" s="38"/>
      <c r="L4" s="35"/>
      <c r="M4" s="35"/>
      <c r="N4" s="35"/>
      <c r="O4" s="97"/>
      <c r="P4" s="35"/>
      <c r="Q4" s="97"/>
      <c r="R4" s="6"/>
      <c r="S4" s="6"/>
      <c r="T4" s="6"/>
      <c r="U4" s="6"/>
      <c r="V4" s="6"/>
      <c r="W4" s="5"/>
      <c r="X4" s="5"/>
      <c r="Y4" s="5"/>
      <c r="Z4" s="5"/>
      <c r="AA4" s="5"/>
      <c r="AB4" s="5"/>
      <c r="AC4" s="5"/>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row>
    <row r="5" spans="1:198" s="217" customFormat="1" ht="45.75" customHeight="1" x14ac:dyDescent="0.25">
      <c r="A5" s="50"/>
      <c r="B5" s="82" t="s">
        <v>65</v>
      </c>
      <c r="C5" s="187" t="s">
        <v>286</v>
      </c>
      <c r="D5" s="188" t="s">
        <v>66</v>
      </c>
      <c r="E5" s="188" t="s">
        <v>112</v>
      </c>
      <c r="F5" s="189" t="s">
        <v>67</v>
      </c>
      <c r="G5" s="214"/>
      <c r="H5" s="214"/>
      <c r="I5" s="214"/>
      <c r="J5" s="214"/>
      <c r="K5" s="214"/>
      <c r="L5" s="215"/>
      <c r="M5" s="215"/>
      <c r="N5" s="215"/>
      <c r="O5" s="215"/>
      <c r="P5" s="215"/>
      <c r="Q5" s="215"/>
      <c r="R5" s="216"/>
      <c r="S5" s="216"/>
      <c r="T5" s="216"/>
      <c r="U5" s="216"/>
      <c r="V5" s="216"/>
      <c r="W5" s="42"/>
      <c r="X5" s="42"/>
      <c r="Y5" s="42"/>
      <c r="Z5" s="42"/>
      <c r="AA5" s="42"/>
      <c r="AB5" s="42"/>
      <c r="AC5" s="42"/>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16"/>
      <c r="BD5" s="216"/>
      <c r="BE5" s="216"/>
      <c r="BF5" s="216"/>
      <c r="BG5" s="216"/>
      <c r="BH5" s="216"/>
      <c r="BI5" s="216"/>
      <c r="BJ5" s="216"/>
      <c r="BK5" s="216"/>
      <c r="BL5" s="216"/>
      <c r="BM5" s="216"/>
      <c r="BN5" s="216"/>
      <c r="BO5" s="216"/>
      <c r="BP5" s="216"/>
      <c r="BQ5" s="216"/>
      <c r="BR5" s="216"/>
      <c r="BS5" s="216"/>
      <c r="BT5" s="216"/>
      <c r="BU5" s="216"/>
      <c r="BV5" s="216"/>
      <c r="BW5" s="216"/>
      <c r="BX5" s="216"/>
      <c r="BY5" s="216"/>
      <c r="BZ5" s="216"/>
      <c r="CA5" s="216"/>
      <c r="CB5" s="216"/>
      <c r="CC5" s="216"/>
      <c r="CD5" s="216"/>
      <c r="CE5" s="216"/>
      <c r="CF5" s="216"/>
      <c r="CG5" s="216"/>
      <c r="CH5" s="216"/>
      <c r="CI5" s="216"/>
      <c r="CJ5" s="216"/>
      <c r="CK5" s="216"/>
      <c r="CL5" s="216"/>
      <c r="CM5" s="216"/>
      <c r="CN5" s="216"/>
      <c r="CO5" s="216"/>
      <c r="CP5" s="216"/>
      <c r="CQ5" s="216"/>
      <c r="CR5" s="216"/>
      <c r="CS5" s="216"/>
      <c r="CT5" s="216"/>
      <c r="CU5" s="216"/>
      <c r="CV5" s="216"/>
      <c r="CW5" s="216"/>
      <c r="CX5" s="216"/>
      <c r="CY5" s="216"/>
      <c r="CZ5" s="216"/>
      <c r="DA5" s="216"/>
      <c r="DB5" s="216"/>
      <c r="DC5" s="216"/>
      <c r="DD5" s="216"/>
      <c r="DE5" s="216"/>
      <c r="DF5" s="216"/>
      <c r="DG5" s="216"/>
      <c r="DH5" s="216"/>
      <c r="DI5" s="216"/>
      <c r="DJ5" s="216"/>
      <c r="DK5" s="216"/>
      <c r="DL5" s="216"/>
      <c r="DM5" s="216"/>
      <c r="DN5" s="216"/>
      <c r="DO5" s="216"/>
      <c r="DP5" s="216"/>
      <c r="DQ5" s="216"/>
      <c r="DR5" s="216"/>
      <c r="DS5" s="216"/>
      <c r="DT5" s="216"/>
      <c r="DU5" s="216"/>
      <c r="DV5" s="216"/>
      <c r="DW5" s="216"/>
      <c r="DX5" s="216"/>
      <c r="DY5" s="216"/>
      <c r="DZ5" s="216"/>
      <c r="EA5" s="216"/>
      <c r="EB5" s="216"/>
      <c r="EC5" s="216"/>
      <c r="ED5" s="216"/>
      <c r="EE5" s="216"/>
      <c r="EF5" s="216"/>
      <c r="EG5" s="216"/>
      <c r="EH5" s="216"/>
      <c r="EI5" s="216"/>
      <c r="EJ5" s="216"/>
      <c r="EK5" s="216"/>
      <c r="EL5" s="216"/>
      <c r="EM5" s="216"/>
      <c r="EN5" s="216"/>
      <c r="EO5" s="216"/>
      <c r="EP5" s="216"/>
      <c r="EQ5" s="216"/>
      <c r="ER5" s="216"/>
      <c r="ES5" s="216"/>
      <c r="ET5" s="216"/>
      <c r="EU5" s="216"/>
      <c r="EV5" s="216"/>
      <c r="EW5" s="216"/>
      <c r="EX5" s="216"/>
      <c r="EY5" s="216"/>
      <c r="EZ5" s="216"/>
      <c r="FA5" s="216"/>
      <c r="FB5" s="216"/>
      <c r="FC5" s="216"/>
      <c r="FD5" s="216"/>
      <c r="FE5" s="216"/>
      <c r="FF5" s="216"/>
      <c r="FG5" s="216"/>
      <c r="FH5" s="216"/>
      <c r="FI5" s="216"/>
      <c r="FJ5" s="216"/>
      <c r="FK5" s="216"/>
      <c r="FL5" s="216"/>
      <c r="FM5" s="216"/>
      <c r="FN5" s="216"/>
      <c r="FO5" s="216"/>
      <c r="FP5" s="216"/>
      <c r="FQ5" s="216"/>
      <c r="FR5" s="216"/>
      <c r="FS5" s="216"/>
      <c r="FT5" s="216"/>
      <c r="FU5" s="216"/>
      <c r="FV5" s="216"/>
      <c r="FW5" s="216"/>
      <c r="FX5" s="216"/>
      <c r="FY5" s="216"/>
      <c r="FZ5" s="216"/>
      <c r="GA5" s="216"/>
      <c r="GB5" s="216"/>
      <c r="GC5" s="216"/>
      <c r="GD5" s="216"/>
      <c r="GE5" s="216"/>
      <c r="GF5" s="216"/>
      <c r="GG5" s="216"/>
      <c r="GH5" s="216"/>
      <c r="GI5" s="216"/>
      <c r="GJ5" s="216"/>
      <c r="GK5" s="216"/>
      <c r="GL5" s="216"/>
      <c r="GM5" s="216"/>
      <c r="GN5" s="216"/>
      <c r="GO5" s="216"/>
      <c r="GP5" s="216"/>
    </row>
    <row r="6" spans="1:198" s="1" customFormat="1" ht="21.75" customHeight="1" x14ac:dyDescent="0.3">
      <c r="A6"/>
      <c r="B6" s="256" t="s">
        <v>64</v>
      </c>
      <c r="C6" s="257"/>
      <c r="D6" s="258">
        <f>P23</f>
        <v>0</v>
      </c>
      <c r="E6" s="258">
        <f>F6-D6</f>
        <v>0</v>
      </c>
      <c r="F6" s="259">
        <f>X23</f>
        <v>0</v>
      </c>
      <c r="G6" s="38"/>
      <c r="H6" s="38"/>
      <c r="I6" s="38"/>
      <c r="J6" s="38"/>
      <c r="K6" s="38"/>
      <c r="L6" s="35"/>
      <c r="M6" s="35"/>
      <c r="N6" s="35"/>
      <c r="O6" s="97"/>
      <c r="P6" s="35"/>
      <c r="Q6" s="97"/>
      <c r="R6" s="6"/>
      <c r="S6" s="6"/>
      <c r="T6" s="6"/>
      <c r="U6" s="6"/>
      <c r="V6" s="6"/>
      <c r="W6" s="5"/>
      <c r="X6" s="5"/>
      <c r="Y6" s="5"/>
      <c r="Z6" s="5"/>
      <c r="AA6" s="5"/>
      <c r="AB6" s="5"/>
      <c r="AC6" s="5"/>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row>
    <row r="7" spans="1:198" s="1" customFormat="1" ht="21.75" customHeight="1" x14ac:dyDescent="0.3">
      <c r="A7"/>
      <c r="B7" s="256" t="s">
        <v>4</v>
      </c>
      <c r="C7" s="257"/>
      <c r="D7" s="258">
        <f>P34</f>
        <v>0</v>
      </c>
      <c r="E7" s="258">
        <f t="shared" ref="E7:E10" si="0">F7-D7</f>
        <v>0</v>
      </c>
      <c r="F7" s="259">
        <f>X34</f>
        <v>0</v>
      </c>
      <c r="G7" s="38"/>
      <c r="H7" s="38"/>
      <c r="I7" s="38"/>
      <c r="J7" s="38"/>
      <c r="K7" s="38"/>
      <c r="L7" s="35"/>
      <c r="M7" s="35"/>
      <c r="N7" s="35"/>
      <c r="O7" s="97"/>
      <c r="P7" s="35"/>
      <c r="Q7" s="97"/>
      <c r="R7" s="6"/>
      <c r="S7" s="6"/>
      <c r="T7" s="6"/>
      <c r="U7" s="6"/>
      <c r="V7" s="6"/>
      <c r="W7" s="5"/>
      <c r="X7" s="5"/>
      <c r="Y7" s="5"/>
      <c r="Z7" s="5"/>
      <c r="AA7" s="5"/>
      <c r="AB7" s="5"/>
      <c r="AC7" s="5"/>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row>
    <row r="8" spans="1:198" s="1" customFormat="1" ht="21.75" customHeight="1" x14ac:dyDescent="0.3">
      <c r="A8"/>
      <c r="B8" s="256" t="s">
        <v>5</v>
      </c>
      <c r="C8" s="257"/>
      <c r="D8" s="258">
        <f>P45</f>
        <v>0</v>
      </c>
      <c r="E8" s="258">
        <f t="shared" si="0"/>
        <v>0</v>
      </c>
      <c r="F8" s="259">
        <f>X45</f>
        <v>0</v>
      </c>
      <c r="G8" s="38"/>
      <c r="H8" s="38"/>
      <c r="I8" s="38"/>
      <c r="J8" s="38"/>
      <c r="K8" s="38"/>
      <c r="L8" s="35"/>
      <c r="M8" s="35"/>
      <c r="N8" s="35"/>
      <c r="O8" s="97"/>
      <c r="P8" s="35"/>
      <c r="Q8" s="97"/>
      <c r="R8" s="6"/>
      <c r="S8" s="6"/>
      <c r="T8" s="6"/>
      <c r="U8" s="6"/>
      <c r="V8" s="6"/>
      <c r="W8" s="5"/>
      <c r="X8" s="5"/>
      <c r="Y8" s="5"/>
      <c r="Z8" s="5"/>
      <c r="AA8" s="5"/>
      <c r="AB8" s="5"/>
      <c r="AC8" s="5"/>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row>
    <row r="9" spans="1:198" s="1" customFormat="1" ht="21.75" customHeight="1" x14ac:dyDescent="0.3">
      <c r="A9"/>
      <c r="B9" s="256" t="s">
        <v>6</v>
      </c>
      <c r="C9" s="257"/>
      <c r="D9" s="258">
        <f>P56</f>
        <v>0</v>
      </c>
      <c r="E9" s="258">
        <f t="shared" si="0"/>
        <v>0</v>
      </c>
      <c r="F9" s="259">
        <f>X56</f>
        <v>0</v>
      </c>
      <c r="G9" s="38"/>
      <c r="H9" s="38"/>
      <c r="I9" s="38"/>
      <c r="J9" s="38"/>
      <c r="K9" s="38"/>
      <c r="L9" s="35"/>
      <c r="M9" s="35"/>
      <c r="N9" s="35"/>
      <c r="O9" s="97"/>
      <c r="P9" s="35"/>
      <c r="Q9" s="97"/>
      <c r="R9" s="6"/>
      <c r="S9" s="6"/>
      <c r="T9" s="6"/>
      <c r="U9" s="6"/>
      <c r="V9" s="6"/>
      <c r="W9" s="5"/>
      <c r="X9" s="5"/>
      <c r="Y9" s="5"/>
      <c r="Z9" s="5"/>
      <c r="AA9" s="5"/>
      <c r="AB9" s="5"/>
      <c r="AC9" s="5"/>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row>
    <row r="10" spans="1:198" s="1" customFormat="1" ht="21.75" customHeight="1" thickBot="1" x14ac:dyDescent="0.35">
      <c r="A10"/>
      <c r="B10" s="260" t="s">
        <v>12</v>
      </c>
      <c r="C10" s="261"/>
      <c r="D10" s="262">
        <f>P67</f>
        <v>0</v>
      </c>
      <c r="E10" s="262">
        <f t="shared" si="0"/>
        <v>0</v>
      </c>
      <c r="F10" s="263">
        <f>X67</f>
        <v>0</v>
      </c>
      <c r="G10" s="34"/>
      <c r="H10" s="34"/>
      <c r="I10" s="34"/>
      <c r="J10" s="72"/>
      <c r="K10" s="72"/>
      <c r="L10" s="35"/>
      <c r="M10" s="35"/>
      <c r="N10" s="35"/>
      <c r="O10" s="97"/>
      <c r="P10" s="35"/>
      <c r="Q10" s="97"/>
      <c r="R10" s="6"/>
      <c r="S10" s="6"/>
      <c r="T10" s="6"/>
      <c r="U10" s="6"/>
      <c r="V10" s="6"/>
      <c r="W10" s="5"/>
      <c r="X10" s="5"/>
      <c r="Y10" s="5"/>
      <c r="Z10" s="5"/>
      <c r="AA10" s="5"/>
      <c r="AB10" s="5"/>
      <c r="AC10" s="5"/>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row>
    <row r="11" spans="1:198" s="1" customFormat="1" ht="21.75" customHeight="1" thickBot="1" x14ac:dyDescent="0.35">
      <c r="A11"/>
      <c r="B11" s="264" t="s">
        <v>220</v>
      </c>
      <c r="C11" s="265"/>
      <c r="D11" s="266">
        <f>SUM(D6:D10)</f>
        <v>0</v>
      </c>
      <c r="E11" s="266">
        <f t="shared" ref="E11:F11" si="1">SUM(E6:E10)</f>
        <v>0</v>
      </c>
      <c r="F11" s="267">
        <f t="shared" si="1"/>
        <v>0</v>
      </c>
      <c r="G11" s="96"/>
      <c r="H11" s="96"/>
      <c r="I11" s="96"/>
      <c r="J11" s="96"/>
      <c r="K11" s="96"/>
      <c r="L11" s="97"/>
      <c r="M11" s="97"/>
      <c r="N11" s="97"/>
      <c r="O11" s="97"/>
      <c r="P11" s="97"/>
      <c r="Q11" s="97"/>
      <c r="R11" s="6"/>
      <c r="S11" s="6"/>
      <c r="T11" s="6"/>
      <c r="U11" s="6"/>
      <c r="V11" s="6"/>
      <c r="W11" s="5"/>
      <c r="X11" s="5"/>
      <c r="Y11" s="5"/>
      <c r="Z11" s="5"/>
      <c r="AA11" s="5"/>
      <c r="AB11" s="5"/>
      <c r="AC11" s="5"/>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row>
    <row r="12" spans="1:198" s="1" customFormat="1" ht="17.25" customHeight="1" x14ac:dyDescent="0.3">
      <c r="A12"/>
      <c r="B12" s="268"/>
      <c r="C12" s="269"/>
      <c r="D12" s="269"/>
      <c r="E12" s="270"/>
      <c r="F12" s="270"/>
      <c r="G12" s="34"/>
      <c r="H12" s="34"/>
      <c r="I12" s="34"/>
      <c r="J12" s="72"/>
      <c r="K12" s="72"/>
      <c r="L12" s="35"/>
      <c r="M12" s="35"/>
      <c r="N12" s="35"/>
      <c r="O12" s="97"/>
      <c r="P12" s="35"/>
      <c r="Q12" s="97"/>
      <c r="R12" s="6"/>
      <c r="S12" s="6"/>
      <c r="T12" s="6"/>
      <c r="U12" s="6"/>
      <c r="V12" s="6"/>
      <c r="W12" s="5"/>
      <c r="X12" s="5"/>
      <c r="Y12" s="5"/>
      <c r="Z12" s="5"/>
      <c r="AA12" s="5"/>
      <c r="AB12" s="5"/>
      <c r="AC12" s="5"/>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row>
    <row r="13" spans="1:198" ht="18" thickBot="1" x14ac:dyDescent="0.35">
      <c r="B13" s="21" t="s">
        <v>2</v>
      </c>
      <c r="C13" s="43"/>
      <c r="D13" s="21"/>
      <c r="E13" s="8"/>
      <c r="F13" s="8"/>
      <c r="G13" s="8"/>
      <c r="H13" s="8"/>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row>
    <row r="14" spans="1:198" s="40" customFormat="1" ht="51.75" customHeight="1" x14ac:dyDescent="0.25">
      <c r="A14"/>
      <c r="B14" s="59" t="s">
        <v>268</v>
      </c>
      <c r="C14" s="67" t="s">
        <v>56</v>
      </c>
      <c r="D14" s="56" t="s">
        <v>63</v>
      </c>
      <c r="E14" s="45" t="s">
        <v>54</v>
      </c>
      <c r="F14" s="44" t="s">
        <v>13</v>
      </c>
      <c r="G14" s="44" t="s">
        <v>53</v>
      </c>
      <c r="H14" s="44" t="s">
        <v>47</v>
      </c>
      <c r="I14" s="45" t="s">
        <v>0</v>
      </c>
      <c r="J14" s="190" t="s">
        <v>110</v>
      </c>
      <c r="K14" s="190" t="s">
        <v>109</v>
      </c>
      <c r="L14" s="46" t="s">
        <v>44</v>
      </c>
      <c r="M14" s="46" t="s">
        <v>43</v>
      </c>
      <c r="N14" s="45" t="s">
        <v>1</v>
      </c>
      <c r="O14" s="192" t="s">
        <v>265</v>
      </c>
      <c r="P14" s="48" t="s">
        <v>33</v>
      </c>
      <c r="Q14" s="48" t="s">
        <v>260</v>
      </c>
      <c r="R14" s="48" t="s">
        <v>38</v>
      </c>
      <c r="S14" s="48" t="s">
        <v>261</v>
      </c>
      <c r="T14" s="48" t="s">
        <v>262</v>
      </c>
      <c r="U14" s="48" t="s">
        <v>263</v>
      </c>
      <c r="V14" s="48" t="s">
        <v>264</v>
      </c>
      <c r="W14" s="48" t="s">
        <v>37</v>
      </c>
      <c r="X14" s="49" t="s">
        <v>3</v>
      </c>
      <c r="Y14" s="42"/>
      <c r="Z14" s="42"/>
      <c r="AA14" s="42"/>
      <c r="AB14" s="42"/>
      <c r="AC14" s="42"/>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row>
    <row r="15" spans="1:198" s="50" customFormat="1" ht="18.75" customHeight="1" x14ac:dyDescent="0.25">
      <c r="B15" s="271" t="str">
        <f>C15&amp;"."&amp;E15&amp;"."&amp;G15</f>
        <v>1..</v>
      </c>
      <c r="C15" s="272">
        <v>1</v>
      </c>
      <c r="D15" s="273"/>
      <c r="E15" s="274"/>
      <c r="F15" s="275"/>
      <c r="G15" s="276"/>
      <c r="H15" s="275"/>
      <c r="I15" s="277"/>
      <c r="J15" s="278"/>
      <c r="K15" s="278"/>
      <c r="L15" s="275"/>
      <c r="M15" s="279"/>
      <c r="N15" s="276"/>
      <c r="O15" s="280">
        <f>M15*N15</f>
        <v>0</v>
      </c>
      <c r="P15" s="281"/>
      <c r="Q15" s="281"/>
      <c r="R15" s="282"/>
      <c r="S15" s="282"/>
      <c r="T15" s="282"/>
      <c r="U15" s="282"/>
      <c r="V15" s="282"/>
      <c r="W15" s="282"/>
      <c r="X15" s="283">
        <f t="shared" ref="X15:X22" si="2">SUM(P15:W15)</f>
        <v>0</v>
      </c>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row>
    <row r="16" spans="1:198" s="50" customFormat="1" ht="18.75" customHeight="1" x14ac:dyDescent="0.25">
      <c r="B16" s="271" t="str">
        <f t="shared" ref="B16:B22" si="3">C16&amp;"."&amp;E16&amp;"."&amp;G16</f>
        <v>1..</v>
      </c>
      <c r="C16" s="272">
        <v>1</v>
      </c>
      <c r="D16" s="273"/>
      <c r="E16" s="274"/>
      <c r="F16" s="275"/>
      <c r="G16" s="276"/>
      <c r="H16" s="275"/>
      <c r="I16" s="277"/>
      <c r="J16" s="278"/>
      <c r="K16" s="278"/>
      <c r="L16" s="275"/>
      <c r="M16" s="279"/>
      <c r="N16" s="276"/>
      <c r="O16" s="280">
        <f t="shared" ref="O16:O22" si="4">M16*N16</f>
        <v>0</v>
      </c>
      <c r="P16" s="281"/>
      <c r="Q16" s="281"/>
      <c r="R16" s="282"/>
      <c r="S16" s="282"/>
      <c r="T16" s="282"/>
      <c r="U16" s="282"/>
      <c r="V16" s="282"/>
      <c r="W16" s="282"/>
      <c r="X16" s="283">
        <f t="shared" si="2"/>
        <v>0</v>
      </c>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row>
    <row r="17" spans="1:198" s="50" customFormat="1" ht="18.75" customHeight="1" x14ac:dyDescent="0.25">
      <c r="B17" s="271" t="str">
        <f t="shared" si="3"/>
        <v>1..</v>
      </c>
      <c r="C17" s="272">
        <v>1</v>
      </c>
      <c r="D17" s="273"/>
      <c r="E17" s="274"/>
      <c r="F17" s="275"/>
      <c r="G17" s="276"/>
      <c r="H17" s="275"/>
      <c r="I17" s="277"/>
      <c r="J17" s="278"/>
      <c r="K17" s="278"/>
      <c r="L17" s="275"/>
      <c r="M17" s="279"/>
      <c r="N17" s="276"/>
      <c r="O17" s="280">
        <f t="shared" si="4"/>
        <v>0</v>
      </c>
      <c r="P17" s="281"/>
      <c r="Q17" s="281"/>
      <c r="R17" s="282"/>
      <c r="S17" s="282"/>
      <c r="T17" s="282"/>
      <c r="U17" s="282"/>
      <c r="V17" s="282"/>
      <c r="W17" s="282"/>
      <c r="X17" s="283">
        <f t="shared" si="2"/>
        <v>0</v>
      </c>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row>
    <row r="18" spans="1:198" s="50" customFormat="1" ht="18.75" customHeight="1" x14ac:dyDescent="0.25">
      <c r="B18" s="271" t="str">
        <f t="shared" si="3"/>
        <v>1..</v>
      </c>
      <c r="C18" s="272">
        <v>1</v>
      </c>
      <c r="D18" s="273"/>
      <c r="E18" s="274"/>
      <c r="F18" s="275"/>
      <c r="G18" s="276"/>
      <c r="H18" s="275"/>
      <c r="I18" s="277"/>
      <c r="J18" s="278"/>
      <c r="K18" s="278"/>
      <c r="L18" s="275"/>
      <c r="M18" s="279"/>
      <c r="N18" s="276"/>
      <c r="O18" s="280">
        <f t="shared" si="4"/>
        <v>0</v>
      </c>
      <c r="P18" s="281"/>
      <c r="Q18" s="281"/>
      <c r="R18" s="282"/>
      <c r="S18" s="282"/>
      <c r="T18" s="282"/>
      <c r="U18" s="282"/>
      <c r="V18" s="282"/>
      <c r="W18" s="282"/>
      <c r="X18" s="283">
        <f t="shared" si="2"/>
        <v>0</v>
      </c>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row>
    <row r="19" spans="1:198" s="50" customFormat="1" ht="18.75" customHeight="1" x14ac:dyDescent="0.25">
      <c r="B19" s="271" t="str">
        <f t="shared" si="3"/>
        <v>1..</v>
      </c>
      <c r="C19" s="272">
        <v>1</v>
      </c>
      <c r="D19" s="273"/>
      <c r="E19" s="274"/>
      <c r="F19" s="275"/>
      <c r="G19" s="276"/>
      <c r="H19" s="275"/>
      <c r="I19" s="277"/>
      <c r="J19" s="278"/>
      <c r="K19" s="278"/>
      <c r="L19" s="275"/>
      <c r="M19" s="279"/>
      <c r="N19" s="276"/>
      <c r="O19" s="280">
        <f t="shared" si="4"/>
        <v>0</v>
      </c>
      <c r="P19" s="281"/>
      <c r="Q19" s="281"/>
      <c r="R19" s="282"/>
      <c r="S19" s="282"/>
      <c r="T19" s="282"/>
      <c r="U19" s="282"/>
      <c r="V19" s="282"/>
      <c r="W19" s="282"/>
      <c r="X19" s="283">
        <f t="shared" si="2"/>
        <v>0</v>
      </c>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row>
    <row r="20" spans="1:198" s="50" customFormat="1" ht="18.75" customHeight="1" x14ac:dyDescent="0.25">
      <c r="B20" s="271" t="str">
        <f t="shared" si="3"/>
        <v>1..</v>
      </c>
      <c r="C20" s="272">
        <v>1</v>
      </c>
      <c r="D20" s="273"/>
      <c r="E20" s="274"/>
      <c r="F20" s="275"/>
      <c r="G20" s="276"/>
      <c r="H20" s="275"/>
      <c r="I20" s="277"/>
      <c r="J20" s="278"/>
      <c r="K20" s="278"/>
      <c r="L20" s="275"/>
      <c r="M20" s="279"/>
      <c r="N20" s="276"/>
      <c r="O20" s="280">
        <f t="shared" si="4"/>
        <v>0</v>
      </c>
      <c r="P20" s="281"/>
      <c r="Q20" s="281"/>
      <c r="R20" s="282"/>
      <c r="S20" s="282"/>
      <c r="T20" s="282"/>
      <c r="U20" s="282"/>
      <c r="V20" s="282"/>
      <c r="W20" s="282"/>
      <c r="X20" s="283">
        <f t="shared" si="2"/>
        <v>0</v>
      </c>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row>
    <row r="21" spans="1:198" s="50" customFormat="1" ht="18.75" customHeight="1" x14ac:dyDescent="0.25">
      <c r="B21" s="271" t="str">
        <f t="shared" si="3"/>
        <v>1..</v>
      </c>
      <c r="C21" s="272">
        <v>1</v>
      </c>
      <c r="D21" s="273"/>
      <c r="E21" s="274"/>
      <c r="F21" s="275"/>
      <c r="G21" s="276"/>
      <c r="H21" s="275"/>
      <c r="I21" s="277"/>
      <c r="J21" s="278"/>
      <c r="K21" s="278"/>
      <c r="L21" s="275"/>
      <c r="M21" s="279"/>
      <c r="N21" s="276"/>
      <c r="O21" s="280">
        <f t="shared" si="4"/>
        <v>0</v>
      </c>
      <c r="P21" s="281"/>
      <c r="Q21" s="281"/>
      <c r="R21" s="282"/>
      <c r="S21" s="282"/>
      <c r="T21" s="282"/>
      <c r="U21" s="282"/>
      <c r="V21" s="282"/>
      <c r="W21" s="282"/>
      <c r="X21" s="283">
        <f t="shared" si="2"/>
        <v>0</v>
      </c>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row>
    <row r="22" spans="1:198" s="50" customFormat="1" ht="18.75" customHeight="1" thickBot="1" x14ac:dyDescent="0.3">
      <c r="B22" s="284" t="str">
        <f t="shared" si="3"/>
        <v>1..</v>
      </c>
      <c r="C22" s="272">
        <v>1</v>
      </c>
      <c r="D22" s="273"/>
      <c r="E22" s="274"/>
      <c r="F22" s="275"/>
      <c r="G22" s="276"/>
      <c r="H22" s="275"/>
      <c r="I22" s="277"/>
      <c r="J22" s="278"/>
      <c r="K22" s="278"/>
      <c r="L22" s="275"/>
      <c r="M22" s="279"/>
      <c r="N22" s="276"/>
      <c r="O22" s="280">
        <f t="shared" si="4"/>
        <v>0</v>
      </c>
      <c r="P22" s="281"/>
      <c r="Q22" s="281"/>
      <c r="R22" s="282"/>
      <c r="S22" s="282"/>
      <c r="T22" s="282"/>
      <c r="U22" s="282"/>
      <c r="V22" s="282"/>
      <c r="W22" s="282"/>
      <c r="X22" s="283">
        <f t="shared" si="2"/>
        <v>0</v>
      </c>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row>
    <row r="23" spans="1:198" s="50" customFormat="1" ht="18.75" customHeight="1" thickBot="1" x14ac:dyDescent="0.3">
      <c r="B23" s="285" t="s">
        <v>48</v>
      </c>
      <c r="C23" s="286"/>
      <c r="D23" s="286"/>
      <c r="E23" s="287"/>
      <c r="F23" s="286"/>
      <c r="G23" s="286"/>
      <c r="H23" s="286"/>
      <c r="I23" s="286"/>
      <c r="J23" s="286"/>
      <c r="K23" s="286"/>
      <c r="L23" s="286"/>
      <c r="M23" s="286"/>
      <c r="N23" s="288">
        <f t="shared" ref="N23:X23" si="5">SUM(N15:N22)</f>
        <v>0</v>
      </c>
      <c r="O23" s="289">
        <f t="shared" si="5"/>
        <v>0</v>
      </c>
      <c r="P23" s="290">
        <f t="shared" si="5"/>
        <v>0</v>
      </c>
      <c r="Q23" s="290">
        <f t="shared" si="5"/>
        <v>0</v>
      </c>
      <c r="R23" s="290">
        <f t="shared" si="5"/>
        <v>0</v>
      </c>
      <c r="S23" s="290">
        <f t="shared" si="5"/>
        <v>0</v>
      </c>
      <c r="T23" s="290">
        <f t="shared" si="5"/>
        <v>0</v>
      </c>
      <c r="U23" s="290">
        <f t="shared" si="5"/>
        <v>0</v>
      </c>
      <c r="V23" s="290">
        <f t="shared" si="5"/>
        <v>0</v>
      </c>
      <c r="W23" s="290">
        <f t="shared" si="5"/>
        <v>0</v>
      </c>
      <c r="X23" s="291">
        <f t="shared" si="5"/>
        <v>0</v>
      </c>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row>
    <row r="24" spans="1:198" s="50" customFormat="1" ht="13.5" customHeight="1" thickBot="1" x14ac:dyDescent="0.3">
      <c r="A24" s="51"/>
      <c r="B24" s="292"/>
      <c r="C24" s="292"/>
      <c r="D24" s="292"/>
      <c r="E24" s="292"/>
      <c r="F24" s="292"/>
      <c r="G24" s="292"/>
      <c r="H24" s="292"/>
      <c r="I24" s="292"/>
      <c r="J24" s="292"/>
      <c r="K24" s="292"/>
      <c r="L24" s="292"/>
      <c r="M24" s="292"/>
      <c r="N24" s="292"/>
      <c r="O24" s="292"/>
      <c r="P24" s="292"/>
      <c r="Q24" s="292"/>
      <c r="R24" s="292"/>
      <c r="S24" s="292"/>
      <c r="T24" s="292"/>
      <c r="U24" s="292"/>
      <c r="V24" s="292"/>
      <c r="W24" s="293"/>
      <c r="X24" s="293"/>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row>
    <row r="25" spans="1:198" s="40" customFormat="1" ht="44.4" x14ac:dyDescent="0.25">
      <c r="A25"/>
      <c r="B25" s="59" t="s">
        <v>268</v>
      </c>
      <c r="C25" s="67" t="s">
        <v>56</v>
      </c>
      <c r="D25" s="56" t="s">
        <v>63</v>
      </c>
      <c r="E25" s="45" t="s">
        <v>54</v>
      </c>
      <c r="F25" s="44" t="s">
        <v>13</v>
      </c>
      <c r="G25" s="44" t="s">
        <v>53</v>
      </c>
      <c r="H25" s="44" t="s">
        <v>47</v>
      </c>
      <c r="I25" s="45" t="s">
        <v>0</v>
      </c>
      <c r="J25" s="190" t="s">
        <v>110</v>
      </c>
      <c r="K25" s="190" t="s">
        <v>109</v>
      </c>
      <c r="L25" s="46" t="s">
        <v>44</v>
      </c>
      <c r="M25" s="46" t="s">
        <v>43</v>
      </c>
      <c r="N25" s="45" t="s">
        <v>1</v>
      </c>
      <c r="O25" s="192" t="s">
        <v>265</v>
      </c>
      <c r="P25" s="48" t="s">
        <v>33</v>
      </c>
      <c r="Q25" s="48" t="s">
        <v>260</v>
      </c>
      <c r="R25" s="48" t="s">
        <v>38</v>
      </c>
      <c r="S25" s="48" t="s">
        <v>261</v>
      </c>
      <c r="T25" s="48" t="s">
        <v>262</v>
      </c>
      <c r="U25" s="48" t="s">
        <v>263</v>
      </c>
      <c r="V25" s="48" t="s">
        <v>264</v>
      </c>
      <c r="W25" s="48" t="s">
        <v>37</v>
      </c>
      <c r="X25" s="49" t="s">
        <v>3</v>
      </c>
      <c r="Y25" s="42"/>
      <c r="Z25" s="42"/>
      <c r="AA25" s="42"/>
      <c r="AB25" s="42"/>
      <c r="AC25" s="42"/>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row>
    <row r="26" spans="1:198" s="50" customFormat="1" ht="18.75" customHeight="1" x14ac:dyDescent="0.25">
      <c r="B26" s="271" t="str">
        <f>C26&amp;"."&amp;E26&amp;"."&amp;G26</f>
        <v>2.1.1</v>
      </c>
      <c r="C26" s="272">
        <v>2</v>
      </c>
      <c r="D26" s="273"/>
      <c r="E26" s="274">
        <v>1</v>
      </c>
      <c r="F26" s="275"/>
      <c r="G26" s="276">
        <v>1</v>
      </c>
      <c r="H26" s="275"/>
      <c r="I26" s="277"/>
      <c r="J26" s="278"/>
      <c r="K26" s="278"/>
      <c r="L26" s="275"/>
      <c r="M26" s="279"/>
      <c r="N26" s="276"/>
      <c r="O26" s="280">
        <f>M26*N26</f>
        <v>0</v>
      </c>
      <c r="P26" s="281"/>
      <c r="Q26" s="281"/>
      <c r="R26" s="282"/>
      <c r="S26" s="282"/>
      <c r="T26" s="282"/>
      <c r="U26" s="282"/>
      <c r="V26" s="282"/>
      <c r="W26" s="282"/>
      <c r="X26" s="283">
        <f t="shared" ref="X26:X33" si="6">SUM(P26:W26)</f>
        <v>0</v>
      </c>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row>
    <row r="27" spans="1:198" s="50" customFormat="1" ht="18.75" customHeight="1" x14ac:dyDescent="0.25">
      <c r="B27" s="271" t="str">
        <f t="shared" ref="B27:B33" si="7">C27&amp;"."&amp;E27&amp;"."&amp;G27</f>
        <v>2..</v>
      </c>
      <c r="C27" s="272">
        <v>2</v>
      </c>
      <c r="D27" s="273"/>
      <c r="E27" s="274"/>
      <c r="F27" s="275"/>
      <c r="G27" s="276"/>
      <c r="H27" s="275"/>
      <c r="I27" s="277"/>
      <c r="J27" s="278"/>
      <c r="K27" s="278"/>
      <c r="L27" s="275"/>
      <c r="M27" s="279"/>
      <c r="N27" s="276"/>
      <c r="O27" s="280">
        <f t="shared" ref="O27:O33" si="8">M27*N27</f>
        <v>0</v>
      </c>
      <c r="P27" s="281"/>
      <c r="Q27" s="281"/>
      <c r="R27" s="282"/>
      <c r="S27" s="282"/>
      <c r="T27" s="282"/>
      <c r="U27" s="282"/>
      <c r="V27" s="282"/>
      <c r="W27" s="282"/>
      <c r="X27" s="283">
        <f t="shared" si="6"/>
        <v>0</v>
      </c>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row>
    <row r="28" spans="1:198" s="50" customFormat="1" ht="18.75" customHeight="1" x14ac:dyDescent="0.25">
      <c r="B28" s="271" t="str">
        <f t="shared" si="7"/>
        <v>2..</v>
      </c>
      <c r="C28" s="272">
        <v>2</v>
      </c>
      <c r="D28" s="273"/>
      <c r="E28" s="274"/>
      <c r="F28" s="275"/>
      <c r="G28" s="276"/>
      <c r="H28" s="275"/>
      <c r="I28" s="277"/>
      <c r="J28" s="278"/>
      <c r="K28" s="278"/>
      <c r="L28" s="275"/>
      <c r="M28" s="279"/>
      <c r="N28" s="276"/>
      <c r="O28" s="280">
        <f t="shared" si="8"/>
        <v>0</v>
      </c>
      <c r="P28" s="281"/>
      <c r="Q28" s="281"/>
      <c r="R28" s="282"/>
      <c r="S28" s="282"/>
      <c r="T28" s="282"/>
      <c r="U28" s="282"/>
      <c r="V28" s="282"/>
      <c r="W28" s="282"/>
      <c r="X28" s="283">
        <f t="shared" si="6"/>
        <v>0</v>
      </c>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row>
    <row r="29" spans="1:198" s="50" customFormat="1" ht="18.75" customHeight="1" x14ac:dyDescent="0.25">
      <c r="B29" s="271" t="str">
        <f t="shared" si="7"/>
        <v>2..</v>
      </c>
      <c r="C29" s="272">
        <v>2</v>
      </c>
      <c r="D29" s="273"/>
      <c r="E29" s="274"/>
      <c r="F29" s="275"/>
      <c r="G29" s="276"/>
      <c r="H29" s="275"/>
      <c r="I29" s="277"/>
      <c r="J29" s="278"/>
      <c r="K29" s="278"/>
      <c r="L29" s="275"/>
      <c r="M29" s="279"/>
      <c r="N29" s="276"/>
      <c r="O29" s="280">
        <f t="shared" si="8"/>
        <v>0</v>
      </c>
      <c r="P29" s="281"/>
      <c r="Q29" s="281"/>
      <c r="R29" s="282"/>
      <c r="S29" s="282"/>
      <c r="T29" s="282"/>
      <c r="U29" s="282"/>
      <c r="V29" s="282"/>
      <c r="W29" s="282"/>
      <c r="X29" s="283">
        <f t="shared" si="6"/>
        <v>0</v>
      </c>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row>
    <row r="30" spans="1:198" s="50" customFormat="1" ht="18.75" customHeight="1" x14ac:dyDescent="0.25">
      <c r="B30" s="271" t="str">
        <f t="shared" si="7"/>
        <v>2..</v>
      </c>
      <c r="C30" s="272">
        <v>2</v>
      </c>
      <c r="D30" s="273"/>
      <c r="E30" s="274"/>
      <c r="F30" s="275"/>
      <c r="G30" s="276"/>
      <c r="H30" s="275"/>
      <c r="I30" s="277"/>
      <c r="J30" s="278"/>
      <c r="K30" s="278"/>
      <c r="L30" s="275"/>
      <c r="M30" s="279"/>
      <c r="N30" s="276"/>
      <c r="O30" s="280">
        <f t="shared" si="8"/>
        <v>0</v>
      </c>
      <c r="P30" s="281"/>
      <c r="Q30" s="281"/>
      <c r="R30" s="282"/>
      <c r="S30" s="282"/>
      <c r="T30" s="282"/>
      <c r="U30" s="282"/>
      <c r="V30" s="282"/>
      <c r="W30" s="282"/>
      <c r="X30" s="283">
        <f t="shared" si="6"/>
        <v>0</v>
      </c>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row>
    <row r="31" spans="1:198" s="50" customFormat="1" ht="18.75" customHeight="1" x14ac:dyDescent="0.25">
      <c r="B31" s="271" t="str">
        <f t="shared" si="7"/>
        <v>2..</v>
      </c>
      <c r="C31" s="272">
        <v>2</v>
      </c>
      <c r="D31" s="273"/>
      <c r="E31" s="274"/>
      <c r="F31" s="275"/>
      <c r="G31" s="276"/>
      <c r="H31" s="275"/>
      <c r="I31" s="277"/>
      <c r="J31" s="278"/>
      <c r="K31" s="278"/>
      <c r="L31" s="275"/>
      <c r="M31" s="279"/>
      <c r="N31" s="276"/>
      <c r="O31" s="280">
        <f t="shared" si="8"/>
        <v>0</v>
      </c>
      <c r="P31" s="281"/>
      <c r="Q31" s="281"/>
      <c r="R31" s="282"/>
      <c r="S31" s="282"/>
      <c r="T31" s="282"/>
      <c r="U31" s="282"/>
      <c r="V31" s="282"/>
      <c r="W31" s="282"/>
      <c r="X31" s="283">
        <f t="shared" si="6"/>
        <v>0</v>
      </c>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row>
    <row r="32" spans="1:198" s="50" customFormat="1" ht="18.75" customHeight="1" x14ac:dyDescent="0.25">
      <c r="B32" s="271" t="str">
        <f t="shared" si="7"/>
        <v>2..</v>
      </c>
      <c r="C32" s="272">
        <v>2</v>
      </c>
      <c r="D32" s="273"/>
      <c r="E32" s="274"/>
      <c r="F32" s="275"/>
      <c r="G32" s="276"/>
      <c r="H32" s="275"/>
      <c r="I32" s="277"/>
      <c r="J32" s="278"/>
      <c r="K32" s="278"/>
      <c r="L32" s="275"/>
      <c r="M32" s="279"/>
      <c r="N32" s="276"/>
      <c r="O32" s="280">
        <f t="shared" si="8"/>
        <v>0</v>
      </c>
      <c r="P32" s="281"/>
      <c r="Q32" s="281"/>
      <c r="R32" s="282"/>
      <c r="S32" s="282"/>
      <c r="T32" s="282"/>
      <c r="U32" s="282"/>
      <c r="V32" s="282"/>
      <c r="W32" s="282"/>
      <c r="X32" s="283">
        <f t="shared" si="6"/>
        <v>0</v>
      </c>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row>
    <row r="33" spans="1:198" s="50" customFormat="1" ht="18.75" customHeight="1" thickBot="1" x14ac:dyDescent="0.3">
      <c r="B33" s="284" t="str">
        <f t="shared" si="7"/>
        <v>2..</v>
      </c>
      <c r="C33" s="272">
        <v>2</v>
      </c>
      <c r="D33" s="273"/>
      <c r="E33" s="274"/>
      <c r="F33" s="275"/>
      <c r="G33" s="276"/>
      <c r="H33" s="275"/>
      <c r="I33" s="277"/>
      <c r="J33" s="278"/>
      <c r="K33" s="278"/>
      <c r="L33" s="275"/>
      <c r="M33" s="279"/>
      <c r="N33" s="276"/>
      <c r="O33" s="280">
        <f t="shared" si="8"/>
        <v>0</v>
      </c>
      <c r="P33" s="281"/>
      <c r="Q33" s="281"/>
      <c r="R33" s="282"/>
      <c r="S33" s="282"/>
      <c r="T33" s="282"/>
      <c r="U33" s="282"/>
      <c r="V33" s="282"/>
      <c r="W33" s="282"/>
      <c r="X33" s="283">
        <f t="shared" si="6"/>
        <v>0</v>
      </c>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row>
    <row r="34" spans="1:198" s="50" customFormat="1" ht="18.75" customHeight="1" thickBot="1" x14ac:dyDescent="0.3">
      <c r="B34" s="64" t="s">
        <v>49</v>
      </c>
      <c r="C34" s="47"/>
      <c r="D34" s="47"/>
      <c r="E34" s="61"/>
      <c r="F34" s="47"/>
      <c r="G34" s="47"/>
      <c r="H34" s="47"/>
      <c r="I34" s="47"/>
      <c r="J34" s="47"/>
      <c r="K34" s="47"/>
      <c r="L34" s="47"/>
      <c r="M34" s="47"/>
      <c r="N34" s="62">
        <f t="shared" ref="N34:X34" si="9">SUM(N26:N33)</f>
        <v>0</v>
      </c>
      <c r="O34" s="180">
        <f t="shared" ref="O34" si="10">SUM(O26:O33)</f>
        <v>0</v>
      </c>
      <c r="P34" s="184">
        <f t="shared" si="9"/>
        <v>0</v>
      </c>
      <c r="Q34" s="184">
        <f t="shared" ref="Q34:V34" si="11">SUM(Q26:Q33)</f>
        <v>0</v>
      </c>
      <c r="R34" s="184">
        <f t="shared" si="11"/>
        <v>0</v>
      </c>
      <c r="S34" s="184">
        <f t="shared" si="11"/>
        <v>0</v>
      </c>
      <c r="T34" s="184">
        <f t="shared" si="11"/>
        <v>0</v>
      </c>
      <c r="U34" s="184">
        <f t="shared" si="11"/>
        <v>0</v>
      </c>
      <c r="V34" s="184">
        <f t="shared" si="11"/>
        <v>0</v>
      </c>
      <c r="W34" s="184">
        <f t="shared" si="9"/>
        <v>0</v>
      </c>
      <c r="X34" s="185">
        <f t="shared" si="9"/>
        <v>0</v>
      </c>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row>
    <row r="35" spans="1:198" s="50" customFormat="1" ht="9" customHeight="1" thickBot="1" x14ac:dyDescent="0.3">
      <c r="A35" s="51"/>
      <c r="B35" s="51"/>
      <c r="C35" s="51"/>
      <c r="D35" s="51"/>
      <c r="E35" s="51"/>
      <c r="F35" s="51"/>
      <c r="G35" s="51"/>
      <c r="H35" s="51"/>
      <c r="I35" s="51"/>
      <c r="J35" s="51"/>
      <c r="K35" s="51"/>
      <c r="L35" s="51"/>
      <c r="M35" s="51"/>
      <c r="N35" s="51"/>
      <c r="O35" s="51"/>
      <c r="P35" s="51"/>
      <c r="Q35" s="51"/>
      <c r="R35" s="51"/>
      <c r="S35" s="51"/>
      <c r="T35" s="51"/>
      <c r="U35" s="51"/>
      <c r="V35" s="51"/>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row>
    <row r="36" spans="1:198" s="40" customFormat="1" ht="44.4" x14ac:dyDescent="0.25">
      <c r="A36"/>
      <c r="B36" s="59" t="s">
        <v>268</v>
      </c>
      <c r="C36" s="67" t="s">
        <v>56</v>
      </c>
      <c r="D36" s="56" t="s">
        <v>63</v>
      </c>
      <c r="E36" s="45" t="s">
        <v>54</v>
      </c>
      <c r="F36" s="44" t="s">
        <v>13</v>
      </c>
      <c r="G36" s="44" t="s">
        <v>53</v>
      </c>
      <c r="H36" s="44" t="s">
        <v>47</v>
      </c>
      <c r="I36" s="45" t="s">
        <v>0</v>
      </c>
      <c r="J36" s="190" t="s">
        <v>110</v>
      </c>
      <c r="K36" s="190" t="s">
        <v>109</v>
      </c>
      <c r="L36" s="46" t="s">
        <v>44</v>
      </c>
      <c r="M36" s="46" t="s">
        <v>43</v>
      </c>
      <c r="N36" s="45" t="s">
        <v>1</v>
      </c>
      <c r="O36" s="192" t="s">
        <v>265</v>
      </c>
      <c r="P36" s="48" t="s">
        <v>33</v>
      </c>
      <c r="Q36" s="48" t="s">
        <v>260</v>
      </c>
      <c r="R36" s="48" t="s">
        <v>38</v>
      </c>
      <c r="S36" s="48" t="s">
        <v>261</v>
      </c>
      <c r="T36" s="48" t="s">
        <v>262</v>
      </c>
      <c r="U36" s="48" t="s">
        <v>263</v>
      </c>
      <c r="V36" s="48" t="s">
        <v>264</v>
      </c>
      <c r="W36" s="48" t="s">
        <v>37</v>
      </c>
      <c r="X36" s="49" t="s">
        <v>3</v>
      </c>
      <c r="Y36" s="42"/>
      <c r="Z36" s="42"/>
      <c r="AA36" s="42"/>
      <c r="AB36" s="42"/>
      <c r="AC36" s="42"/>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41"/>
      <c r="FZ36" s="41"/>
      <c r="GA36" s="41"/>
      <c r="GB36" s="41"/>
      <c r="GC36" s="41"/>
      <c r="GD36" s="41"/>
      <c r="GE36" s="41"/>
      <c r="GF36" s="41"/>
      <c r="GG36" s="41"/>
      <c r="GH36" s="41"/>
      <c r="GI36" s="41"/>
      <c r="GJ36" s="41"/>
      <c r="GK36" s="41"/>
      <c r="GL36" s="41"/>
      <c r="GM36" s="41"/>
      <c r="GN36" s="41"/>
      <c r="GO36" s="41"/>
      <c r="GP36" s="41"/>
    </row>
    <row r="37" spans="1:198" s="50" customFormat="1" ht="18.75" customHeight="1" x14ac:dyDescent="0.25">
      <c r="B37" s="271" t="str">
        <f>C37&amp;"."&amp;E37&amp;"."&amp;G37</f>
        <v>3.1.1</v>
      </c>
      <c r="C37" s="272">
        <v>3</v>
      </c>
      <c r="D37" s="273"/>
      <c r="E37" s="274">
        <v>1</v>
      </c>
      <c r="F37" s="275"/>
      <c r="G37" s="276">
        <v>1</v>
      </c>
      <c r="H37" s="275"/>
      <c r="I37" s="277"/>
      <c r="J37" s="278"/>
      <c r="K37" s="278"/>
      <c r="L37" s="275"/>
      <c r="M37" s="279"/>
      <c r="N37" s="276"/>
      <c r="O37" s="280">
        <f>M37*N37</f>
        <v>0</v>
      </c>
      <c r="P37" s="281"/>
      <c r="Q37" s="281"/>
      <c r="R37" s="282"/>
      <c r="S37" s="282"/>
      <c r="T37" s="282"/>
      <c r="U37" s="282"/>
      <c r="V37" s="282"/>
      <c r="W37" s="282"/>
      <c r="X37" s="283">
        <f t="shared" ref="X37:X44" si="12">SUM(P37:W37)</f>
        <v>0</v>
      </c>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row>
    <row r="38" spans="1:198" s="50" customFormat="1" ht="18.75" customHeight="1" x14ac:dyDescent="0.25">
      <c r="B38" s="271" t="str">
        <f t="shared" ref="B38:B44" si="13">C38&amp;"."&amp;E38&amp;"."&amp;G38</f>
        <v>3..</v>
      </c>
      <c r="C38" s="272">
        <v>3</v>
      </c>
      <c r="D38" s="273"/>
      <c r="E38" s="274"/>
      <c r="F38" s="275"/>
      <c r="G38" s="276"/>
      <c r="H38" s="275"/>
      <c r="I38" s="277"/>
      <c r="J38" s="278"/>
      <c r="K38" s="278"/>
      <c r="L38" s="275"/>
      <c r="M38" s="279"/>
      <c r="N38" s="276"/>
      <c r="O38" s="280">
        <f t="shared" ref="O38:O44" si="14">M38*N38</f>
        <v>0</v>
      </c>
      <c r="P38" s="281"/>
      <c r="Q38" s="281"/>
      <c r="R38" s="282"/>
      <c r="S38" s="282"/>
      <c r="T38" s="282"/>
      <c r="U38" s="282"/>
      <c r="V38" s="282"/>
      <c r="W38" s="282"/>
      <c r="X38" s="283">
        <f t="shared" si="12"/>
        <v>0</v>
      </c>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row>
    <row r="39" spans="1:198" s="50" customFormat="1" ht="18.75" customHeight="1" x14ac:dyDescent="0.25">
      <c r="B39" s="271" t="str">
        <f t="shared" si="13"/>
        <v>3..</v>
      </c>
      <c r="C39" s="272">
        <v>3</v>
      </c>
      <c r="D39" s="273"/>
      <c r="E39" s="274"/>
      <c r="F39" s="275"/>
      <c r="G39" s="276"/>
      <c r="H39" s="275"/>
      <c r="I39" s="277"/>
      <c r="J39" s="278"/>
      <c r="K39" s="278"/>
      <c r="L39" s="275"/>
      <c r="M39" s="279"/>
      <c r="N39" s="276"/>
      <c r="O39" s="280">
        <f t="shared" si="14"/>
        <v>0</v>
      </c>
      <c r="P39" s="281"/>
      <c r="Q39" s="281"/>
      <c r="R39" s="282"/>
      <c r="S39" s="282"/>
      <c r="T39" s="282"/>
      <c r="U39" s="282"/>
      <c r="V39" s="282"/>
      <c r="W39" s="282"/>
      <c r="X39" s="283">
        <f t="shared" si="12"/>
        <v>0</v>
      </c>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row>
    <row r="40" spans="1:198" s="50" customFormat="1" ht="18.75" customHeight="1" x14ac:dyDescent="0.25">
      <c r="B40" s="271" t="str">
        <f t="shared" si="13"/>
        <v>3..</v>
      </c>
      <c r="C40" s="272">
        <v>3</v>
      </c>
      <c r="D40" s="273"/>
      <c r="E40" s="274"/>
      <c r="F40" s="275"/>
      <c r="G40" s="276"/>
      <c r="H40" s="275"/>
      <c r="I40" s="277"/>
      <c r="J40" s="278"/>
      <c r="K40" s="278"/>
      <c r="L40" s="275"/>
      <c r="M40" s="279"/>
      <c r="N40" s="276"/>
      <c r="O40" s="280">
        <f t="shared" si="14"/>
        <v>0</v>
      </c>
      <c r="P40" s="281"/>
      <c r="Q40" s="281"/>
      <c r="R40" s="282"/>
      <c r="S40" s="282"/>
      <c r="T40" s="282"/>
      <c r="U40" s="282"/>
      <c r="V40" s="282"/>
      <c r="W40" s="282"/>
      <c r="X40" s="283">
        <f t="shared" si="12"/>
        <v>0</v>
      </c>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row>
    <row r="41" spans="1:198" s="50" customFormat="1" ht="18.75" customHeight="1" x14ac:dyDescent="0.25">
      <c r="B41" s="271" t="str">
        <f t="shared" si="13"/>
        <v>3..</v>
      </c>
      <c r="C41" s="272">
        <v>3</v>
      </c>
      <c r="D41" s="273"/>
      <c r="E41" s="274"/>
      <c r="F41" s="275"/>
      <c r="G41" s="276"/>
      <c r="H41" s="275"/>
      <c r="I41" s="277"/>
      <c r="J41" s="278"/>
      <c r="K41" s="278"/>
      <c r="L41" s="275"/>
      <c r="M41" s="279"/>
      <c r="N41" s="276"/>
      <c r="O41" s="280">
        <f t="shared" si="14"/>
        <v>0</v>
      </c>
      <c r="P41" s="281"/>
      <c r="Q41" s="281"/>
      <c r="R41" s="282"/>
      <c r="S41" s="282"/>
      <c r="T41" s="282"/>
      <c r="U41" s="282"/>
      <c r="V41" s="282"/>
      <c r="W41" s="282"/>
      <c r="X41" s="283">
        <f t="shared" si="12"/>
        <v>0</v>
      </c>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row>
    <row r="42" spans="1:198" s="50" customFormat="1" ht="18.75" customHeight="1" x14ac:dyDescent="0.25">
      <c r="B42" s="271" t="str">
        <f t="shared" si="13"/>
        <v>3..</v>
      </c>
      <c r="C42" s="272">
        <v>3</v>
      </c>
      <c r="D42" s="273"/>
      <c r="E42" s="274"/>
      <c r="F42" s="275"/>
      <c r="G42" s="276"/>
      <c r="H42" s="275"/>
      <c r="I42" s="277"/>
      <c r="J42" s="278"/>
      <c r="K42" s="278"/>
      <c r="L42" s="275"/>
      <c r="M42" s="279"/>
      <c r="N42" s="276"/>
      <c r="O42" s="280">
        <f t="shared" si="14"/>
        <v>0</v>
      </c>
      <c r="P42" s="281"/>
      <c r="Q42" s="281"/>
      <c r="R42" s="282"/>
      <c r="S42" s="282"/>
      <c r="T42" s="282"/>
      <c r="U42" s="282"/>
      <c r="V42" s="282"/>
      <c r="W42" s="282"/>
      <c r="X42" s="283">
        <f t="shared" si="12"/>
        <v>0</v>
      </c>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row>
    <row r="43" spans="1:198" s="50" customFormat="1" ht="18.75" customHeight="1" x14ac:dyDescent="0.25">
      <c r="B43" s="271" t="str">
        <f t="shared" si="13"/>
        <v>3..</v>
      </c>
      <c r="C43" s="272">
        <v>3</v>
      </c>
      <c r="D43" s="273"/>
      <c r="E43" s="274"/>
      <c r="F43" s="275"/>
      <c r="G43" s="276"/>
      <c r="H43" s="275"/>
      <c r="I43" s="277"/>
      <c r="J43" s="278"/>
      <c r="K43" s="278"/>
      <c r="L43" s="275"/>
      <c r="M43" s="279"/>
      <c r="N43" s="276"/>
      <c r="O43" s="280">
        <f t="shared" si="14"/>
        <v>0</v>
      </c>
      <c r="P43" s="281"/>
      <c r="Q43" s="281"/>
      <c r="R43" s="282"/>
      <c r="S43" s="282"/>
      <c r="T43" s="282"/>
      <c r="U43" s="282"/>
      <c r="V43" s="282"/>
      <c r="W43" s="282"/>
      <c r="X43" s="283">
        <f t="shared" si="12"/>
        <v>0</v>
      </c>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row>
    <row r="44" spans="1:198" s="50" customFormat="1" ht="18.75" customHeight="1" thickBot="1" x14ac:dyDescent="0.3">
      <c r="B44" s="284" t="str">
        <f t="shared" si="13"/>
        <v>3..</v>
      </c>
      <c r="C44" s="272">
        <v>3</v>
      </c>
      <c r="D44" s="273"/>
      <c r="E44" s="274"/>
      <c r="F44" s="275"/>
      <c r="G44" s="276"/>
      <c r="H44" s="275"/>
      <c r="I44" s="277"/>
      <c r="J44" s="278"/>
      <c r="K44" s="278"/>
      <c r="L44" s="275"/>
      <c r="M44" s="279"/>
      <c r="N44" s="276"/>
      <c r="O44" s="280">
        <f t="shared" si="14"/>
        <v>0</v>
      </c>
      <c r="P44" s="281"/>
      <c r="Q44" s="281"/>
      <c r="R44" s="282"/>
      <c r="S44" s="282"/>
      <c r="T44" s="282"/>
      <c r="U44" s="282"/>
      <c r="V44" s="282"/>
      <c r="W44" s="282"/>
      <c r="X44" s="283">
        <f t="shared" si="12"/>
        <v>0</v>
      </c>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row>
    <row r="45" spans="1:198" s="50" customFormat="1" ht="18.75" customHeight="1" thickBot="1" x14ac:dyDescent="0.3">
      <c r="B45" s="285" t="s">
        <v>50</v>
      </c>
      <c r="C45" s="286"/>
      <c r="D45" s="286"/>
      <c r="E45" s="287"/>
      <c r="F45" s="286"/>
      <c r="G45" s="286"/>
      <c r="H45" s="286"/>
      <c r="I45" s="286"/>
      <c r="J45" s="286"/>
      <c r="K45" s="286"/>
      <c r="L45" s="286"/>
      <c r="M45" s="286"/>
      <c r="N45" s="288">
        <f t="shared" ref="N45:X45" si="15">SUM(N37:N44)</f>
        <v>0</v>
      </c>
      <c r="O45" s="289">
        <f t="shared" ref="O45" si="16">SUM(O37:O44)</f>
        <v>0</v>
      </c>
      <c r="P45" s="290">
        <f t="shared" si="15"/>
        <v>0</v>
      </c>
      <c r="Q45" s="290">
        <f t="shared" ref="Q45:V45" si="17">SUM(Q37:Q44)</f>
        <v>0</v>
      </c>
      <c r="R45" s="290">
        <f t="shared" si="17"/>
        <v>0</v>
      </c>
      <c r="S45" s="290">
        <f t="shared" si="17"/>
        <v>0</v>
      </c>
      <c r="T45" s="290">
        <f t="shared" si="17"/>
        <v>0</v>
      </c>
      <c r="U45" s="290">
        <f t="shared" si="17"/>
        <v>0</v>
      </c>
      <c r="V45" s="290">
        <f t="shared" si="17"/>
        <v>0</v>
      </c>
      <c r="W45" s="290">
        <f t="shared" si="15"/>
        <v>0</v>
      </c>
      <c r="X45" s="291">
        <f t="shared" si="15"/>
        <v>0</v>
      </c>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row>
    <row r="46" spans="1:198" s="50" customFormat="1" ht="9" customHeight="1" thickBot="1" x14ac:dyDescent="0.3">
      <c r="A46" s="51"/>
      <c r="B46" s="292"/>
      <c r="C46" s="292"/>
      <c r="D46" s="292"/>
      <c r="E46" s="292"/>
      <c r="F46" s="292"/>
      <c r="G46" s="292"/>
      <c r="H46" s="292"/>
      <c r="I46" s="292"/>
      <c r="J46" s="292"/>
      <c r="K46" s="292"/>
      <c r="L46" s="292"/>
      <c r="M46" s="292"/>
      <c r="N46" s="292"/>
      <c r="O46" s="292"/>
      <c r="P46" s="292"/>
      <c r="Q46" s="292"/>
      <c r="R46" s="292"/>
      <c r="S46" s="292"/>
      <c r="T46" s="292"/>
      <c r="U46" s="292"/>
      <c r="V46" s="292"/>
      <c r="W46" s="293"/>
      <c r="X46" s="293"/>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row>
    <row r="47" spans="1:198" s="40" customFormat="1" ht="44.4" x14ac:dyDescent="0.25">
      <c r="A47"/>
      <c r="B47" s="59" t="s">
        <v>268</v>
      </c>
      <c r="C47" s="67" t="s">
        <v>56</v>
      </c>
      <c r="D47" s="56" t="s">
        <v>63</v>
      </c>
      <c r="E47" s="45" t="s">
        <v>54</v>
      </c>
      <c r="F47" s="44" t="s">
        <v>13</v>
      </c>
      <c r="G47" s="44" t="s">
        <v>53</v>
      </c>
      <c r="H47" s="44" t="s">
        <v>47</v>
      </c>
      <c r="I47" s="45" t="s">
        <v>0</v>
      </c>
      <c r="J47" s="190" t="s">
        <v>110</v>
      </c>
      <c r="K47" s="190" t="s">
        <v>109</v>
      </c>
      <c r="L47" s="46" t="s">
        <v>44</v>
      </c>
      <c r="M47" s="46" t="s">
        <v>43</v>
      </c>
      <c r="N47" s="45" t="s">
        <v>1</v>
      </c>
      <c r="O47" s="192" t="s">
        <v>265</v>
      </c>
      <c r="P47" s="48" t="s">
        <v>33</v>
      </c>
      <c r="Q47" s="48" t="s">
        <v>260</v>
      </c>
      <c r="R47" s="48" t="s">
        <v>38</v>
      </c>
      <c r="S47" s="48" t="s">
        <v>261</v>
      </c>
      <c r="T47" s="48" t="s">
        <v>262</v>
      </c>
      <c r="U47" s="48" t="s">
        <v>263</v>
      </c>
      <c r="V47" s="48" t="s">
        <v>264</v>
      </c>
      <c r="W47" s="48" t="s">
        <v>37</v>
      </c>
      <c r="X47" s="49" t="s">
        <v>3</v>
      </c>
      <c r="Y47" s="42"/>
      <c r="Z47" s="42"/>
      <c r="AA47" s="42"/>
      <c r="AB47" s="42"/>
      <c r="AC47" s="42"/>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c r="EO47" s="41"/>
      <c r="EP47" s="41"/>
      <c r="EQ47" s="41"/>
      <c r="ER47" s="41"/>
      <c r="ES47" s="41"/>
      <c r="ET47" s="41"/>
      <c r="EU47" s="41"/>
      <c r="EV47" s="41"/>
      <c r="EW47" s="41"/>
      <c r="EX47" s="41"/>
      <c r="EY47" s="41"/>
      <c r="EZ47" s="41"/>
      <c r="FA47" s="41"/>
      <c r="FB47" s="41"/>
      <c r="FC47" s="41"/>
      <c r="FD47" s="41"/>
      <c r="FE47" s="41"/>
      <c r="FF47" s="41"/>
      <c r="FG47" s="41"/>
      <c r="FH47" s="41"/>
      <c r="FI47" s="41"/>
      <c r="FJ47" s="41"/>
      <c r="FK47" s="41"/>
      <c r="FL47" s="41"/>
      <c r="FM47" s="41"/>
      <c r="FN47" s="41"/>
      <c r="FO47" s="41"/>
      <c r="FP47" s="41"/>
      <c r="FQ47" s="41"/>
      <c r="FR47" s="41"/>
      <c r="FS47" s="41"/>
      <c r="FT47" s="41"/>
      <c r="FU47" s="41"/>
      <c r="FV47" s="41"/>
      <c r="FW47" s="41"/>
      <c r="FX47" s="41"/>
      <c r="FY47" s="41"/>
      <c r="FZ47" s="41"/>
      <c r="GA47" s="41"/>
      <c r="GB47" s="41"/>
      <c r="GC47" s="41"/>
      <c r="GD47" s="41"/>
      <c r="GE47" s="41"/>
      <c r="GF47" s="41"/>
      <c r="GG47" s="41"/>
      <c r="GH47" s="41"/>
      <c r="GI47" s="41"/>
      <c r="GJ47" s="41"/>
      <c r="GK47" s="41"/>
      <c r="GL47" s="41"/>
      <c r="GM47" s="41"/>
      <c r="GN47" s="41"/>
      <c r="GO47" s="41"/>
      <c r="GP47" s="41"/>
    </row>
    <row r="48" spans="1:198" s="50" customFormat="1" ht="18.75" customHeight="1" x14ac:dyDescent="0.25">
      <c r="B48" s="271" t="str">
        <f>C48&amp;"."&amp;E48&amp;"."&amp;G48</f>
        <v>4.1.1</v>
      </c>
      <c r="C48" s="272">
        <v>4</v>
      </c>
      <c r="D48" s="273"/>
      <c r="E48" s="274">
        <v>1</v>
      </c>
      <c r="F48" s="275"/>
      <c r="G48" s="276">
        <v>1</v>
      </c>
      <c r="H48" s="275"/>
      <c r="I48" s="277"/>
      <c r="J48" s="278"/>
      <c r="K48" s="278"/>
      <c r="L48" s="275"/>
      <c r="M48" s="279"/>
      <c r="N48" s="276"/>
      <c r="O48" s="280">
        <f>M48*N48</f>
        <v>0</v>
      </c>
      <c r="P48" s="281"/>
      <c r="Q48" s="281"/>
      <c r="R48" s="282"/>
      <c r="S48" s="282"/>
      <c r="T48" s="282"/>
      <c r="U48" s="282"/>
      <c r="V48" s="282"/>
      <c r="W48" s="282"/>
      <c r="X48" s="283">
        <f t="shared" ref="X48:X55" si="18">SUM(P48:W48)</f>
        <v>0</v>
      </c>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row>
    <row r="49" spans="1:198" s="50" customFormat="1" ht="18.75" customHeight="1" x14ac:dyDescent="0.25">
      <c r="B49" s="271" t="str">
        <f t="shared" ref="B49:B55" si="19">C49&amp;"."&amp;E49&amp;"."&amp;G49</f>
        <v>4..</v>
      </c>
      <c r="C49" s="272">
        <v>4</v>
      </c>
      <c r="D49" s="273"/>
      <c r="E49" s="274"/>
      <c r="F49" s="275"/>
      <c r="G49" s="276"/>
      <c r="H49" s="275"/>
      <c r="I49" s="277"/>
      <c r="J49" s="278"/>
      <c r="K49" s="278"/>
      <c r="L49" s="275"/>
      <c r="M49" s="279"/>
      <c r="N49" s="276"/>
      <c r="O49" s="280">
        <f t="shared" ref="O49:O55" si="20">M49*N49</f>
        <v>0</v>
      </c>
      <c r="P49" s="281"/>
      <c r="Q49" s="281"/>
      <c r="R49" s="282"/>
      <c r="S49" s="282"/>
      <c r="T49" s="282"/>
      <c r="U49" s="282"/>
      <c r="V49" s="282"/>
      <c r="W49" s="282"/>
      <c r="X49" s="283">
        <f t="shared" si="18"/>
        <v>0</v>
      </c>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row>
    <row r="50" spans="1:198" s="50" customFormat="1" ht="18.75" customHeight="1" x14ac:dyDescent="0.25">
      <c r="B50" s="271" t="str">
        <f t="shared" si="19"/>
        <v>4..</v>
      </c>
      <c r="C50" s="272">
        <v>4</v>
      </c>
      <c r="D50" s="273"/>
      <c r="E50" s="274"/>
      <c r="F50" s="275"/>
      <c r="G50" s="276"/>
      <c r="H50" s="275"/>
      <c r="I50" s="277"/>
      <c r="J50" s="278"/>
      <c r="K50" s="278"/>
      <c r="L50" s="275"/>
      <c r="M50" s="279"/>
      <c r="N50" s="276"/>
      <c r="O50" s="280">
        <f t="shared" si="20"/>
        <v>0</v>
      </c>
      <c r="P50" s="281"/>
      <c r="Q50" s="281"/>
      <c r="R50" s="282"/>
      <c r="S50" s="282"/>
      <c r="T50" s="282"/>
      <c r="U50" s="282"/>
      <c r="V50" s="282"/>
      <c r="W50" s="282"/>
      <c r="X50" s="283">
        <f t="shared" si="18"/>
        <v>0</v>
      </c>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row>
    <row r="51" spans="1:198" s="50" customFormat="1" ht="18.75" customHeight="1" x14ac:dyDescent="0.25">
      <c r="B51" s="271" t="str">
        <f t="shared" si="19"/>
        <v>4..</v>
      </c>
      <c r="C51" s="272">
        <v>4</v>
      </c>
      <c r="D51" s="273"/>
      <c r="E51" s="274"/>
      <c r="F51" s="275"/>
      <c r="G51" s="276"/>
      <c r="H51" s="275"/>
      <c r="I51" s="277"/>
      <c r="J51" s="278"/>
      <c r="K51" s="278"/>
      <c r="L51" s="275"/>
      <c r="M51" s="279"/>
      <c r="N51" s="276"/>
      <c r="O51" s="280">
        <f t="shared" si="20"/>
        <v>0</v>
      </c>
      <c r="P51" s="281"/>
      <c r="Q51" s="281"/>
      <c r="R51" s="282"/>
      <c r="S51" s="282"/>
      <c r="T51" s="282"/>
      <c r="U51" s="282"/>
      <c r="V51" s="282"/>
      <c r="W51" s="282"/>
      <c r="X51" s="283">
        <f t="shared" si="18"/>
        <v>0</v>
      </c>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row>
    <row r="52" spans="1:198" s="50" customFormat="1" ht="18.75" customHeight="1" x14ac:dyDescent="0.25">
      <c r="B52" s="271" t="str">
        <f t="shared" si="19"/>
        <v>4..</v>
      </c>
      <c r="C52" s="272">
        <v>4</v>
      </c>
      <c r="D52" s="273"/>
      <c r="E52" s="274"/>
      <c r="F52" s="275"/>
      <c r="G52" s="276"/>
      <c r="H52" s="275"/>
      <c r="I52" s="277"/>
      <c r="J52" s="278"/>
      <c r="K52" s="278"/>
      <c r="L52" s="275"/>
      <c r="M52" s="279"/>
      <c r="N52" s="276"/>
      <c r="O52" s="280">
        <f t="shared" si="20"/>
        <v>0</v>
      </c>
      <c r="P52" s="281"/>
      <c r="Q52" s="281"/>
      <c r="R52" s="282"/>
      <c r="S52" s="282"/>
      <c r="T52" s="282"/>
      <c r="U52" s="282"/>
      <c r="V52" s="282"/>
      <c r="W52" s="282"/>
      <c r="X52" s="283">
        <f t="shared" si="18"/>
        <v>0</v>
      </c>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row>
    <row r="53" spans="1:198" s="50" customFormat="1" ht="18.75" customHeight="1" x14ac:dyDescent="0.25">
      <c r="B53" s="271" t="str">
        <f t="shared" si="19"/>
        <v>4..</v>
      </c>
      <c r="C53" s="272">
        <v>4</v>
      </c>
      <c r="D53" s="273"/>
      <c r="E53" s="274"/>
      <c r="F53" s="275"/>
      <c r="G53" s="276"/>
      <c r="H53" s="275"/>
      <c r="I53" s="277"/>
      <c r="J53" s="278"/>
      <c r="K53" s="278"/>
      <c r="L53" s="275"/>
      <c r="M53" s="279"/>
      <c r="N53" s="276"/>
      <c r="O53" s="280">
        <f t="shared" si="20"/>
        <v>0</v>
      </c>
      <c r="P53" s="281"/>
      <c r="Q53" s="281"/>
      <c r="R53" s="282"/>
      <c r="S53" s="282"/>
      <c r="T53" s="282"/>
      <c r="U53" s="282"/>
      <c r="V53" s="282"/>
      <c r="W53" s="282"/>
      <c r="X53" s="283">
        <f t="shared" si="18"/>
        <v>0</v>
      </c>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row>
    <row r="54" spans="1:198" s="50" customFormat="1" ht="18.75" customHeight="1" x14ac:dyDescent="0.25">
      <c r="B54" s="271" t="str">
        <f t="shared" si="19"/>
        <v>4..</v>
      </c>
      <c r="C54" s="272">
        <v>4</v>
      </c>
      <c r="D54" s="273"/>
      <c r="E54" s="274"/>
      <c r="F54" s="275"/>
      <c r="G54" s="276"/>
      <c r="H54" s="275"/>
      <c r="I54" s="277"/>
      <c r="J54" s="278"/>
      <c r="K54" s="278"/>
      <c r="L54" s="275"/>
      <c r="M54" s="279"/>
      <c r="N54" s="276"/>
      <c r="O54" s="280">
        <f t="shared" si="20"/>
        <v>0</v>
      </c>
      <c r="P54" s="281"/>
      <c r="Q54" s="281"/>
      <c r="R54" s="282"/>
      <c r="S54" s="282"/>
      <c r="T54" s="282"/>
      <c r="U54" s="282"/>
      <c r="V54" s="282"/>
      <c r="W54" s="282"/>
      <c r="X54" s="283">
        <f t="shared" si="18"/>
        <v>0</v>
      </c>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row>
    <row r="55" spans="1:198" s="50" customFormat="1" ht="18.75" customHeight="1" thickBot="1" x14ac:dyDescent="0.3">
      <c r="B55" s="284" t="str">
        <f t="shared" si="19"/>
        <v>4..</v>
      </c>
      <c r="C55" s="272">
        <v>4</v>
      </c>
      <c r="D55" s="273"/>
      <c r="E55" s="274"/>
      <c r="F55" s="275"/>
      <c r="G55" s="276"/>
      <c r="H55" s="275"/>
      <c r="I55" s="277"/>
      <c r="J55" s="278"/>
      <c r="K55" s="278"/>
      <c r="L55" s="275"/>
      <c r="M55" s="279"/>
      <c r="N55" s="276"/>
      <c r="O55" s="280">
        <f t="shared" si="20"/>
        <v>0</v>
      </c>
      <c r="P55" s="281"/>
      <c r="Q55" s="281"/>
      <c r="R55" s="282"/>
      <c r="S55" s="282"/>
      <c r="T55" s="282"/>
      <c r="U55" s="282"/>
      <c r="V55" s="282"/>
      <c r="W55" s="282"/>
      <c r="X55" s="283">
        <f t="shared" si="18"/>
        <v>0</v>
      </c>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row>
    <row r="56" spans="1:198" s="50" customFormat="1" ht="18.75" customHeight="1" thickBot="1" x14ac:dyDescent="0.3">
      <c r="B56" s="285" t="s">
        <v>51</v>
      </c>
      <c r="C56" s="286"/>
      <c r="D56" s="286"/>
      <c r="E56" s="287"/>
      <c r="F56" s="286"/>
      <c r="G56" s="286"/>
      <c r="H56" s="286"/>
      <c r="I56" s="286"/>
      <c r="J56" s="286"/>
      <c r="K56" s="286"/>
      <c r="L56" s="286"/>
      <c r="M56" s="286"/>
      <c r="N56" s="288">
        <f t="shared" ref="N56:X56" si="21">SUM(N48:N55)</f>
        <v>0</v>
      </c>
      <c r="O56" s="289">
        <f t="shared" ref="O56" si="22">SUM(O48:O55)</f>
        <v>0</v>
      </c>
      <c r="P56" s="290">
        <f t="shared" si="21"/>
        <v>0</v>
      </c>
      <c r="Q56" s="290">
        <f t="shared" ref="Q56:V56" si="23">SUM(Q48:Q55)</f>
        <v>0</v>
      </c>
      <c r="R56" s="290">
        <f t="shared" si="23"/>
        <v>0</v>
      </c>
      <c r="S56" s="290">
        <f t="shared" si="23"/>
        <v>0</v>
      </c>
      <c r="T56" s="290">
        <f t="shared" si="23"/>
        <v>0</v>
      </c>
      <c r="U56" s="290">
        <f t="shared" si="23"/>
        <v>0</v>
      </c>
      <c r="V56" s="290">
        <f t="shared" si="23"/>
        <v>0</v>
      </c>
      <c r="W56" s="290">
        <f t="shared" si="21"/>
        <v>0</v>
      </c>
      <c r="X56" s="291">
        <f t="shared" si="21"/>
        <v>0</v>
      </c>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row>
    <row r="57" spans="1:198" s="50" customFormat="1" ht="9" customHeight="1" thickBot="1" x14ac:dyDescent="0.3">
      <c r="A57" s="51"/>
      <c r="B57" s="51"/>
      <c r="C57" s="51"/>
      <c r="D57" s="51"/>
      <c r="E57" s="51"/>
      <c r="F57" s="51"/>
      <c r="G57" s="51"/>
      <c r="H57" s="51"/>
      <c r="I57" s="51"/>
      <c r="J57" s="51"/>
      <c r="K57" s="51"/>
      <c r="L57" s="51"/>
      <c r="M57" s="51"/>
      <c r="N57" s="51"/>
      <c r="O57" s="51"/>
      <c r="P57" s="51"/>
      <c r="Q57" s="51"/>
      <c r="R57" s="51"/>
      <c r="S57" s="51"/>
      <c r="T57" s="51"/>
      <c r="U57" s="51"/>
      <c r="V57" s="51"/>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row>
    <row r="58" spans="1:198" s="40" customFormat="1" ht="44.4" x14ac:dyDescent="0.25">
      <c r="A58"/>
      <c r="B58" s="59" t="s">
        <v>268</v>
      </c>
      <c r="C58" s="67" t="s">
        <v>56</v>
      </c>
      <c r="D58" s="56" t="s">
        <v>63</v>
      </c>
      <c r="E58" s="45" t="s">
        <v>54</v>
      </c>
      <c r="F58" s="44" t="s">
        <v>13</v>
      </c>
      <c r="G58" s="44" t="s">
        <v>53</v>
      </c>
      <c r="H58" s="44" t="s">
        <v>47</v>
      </c>
      <c r="I58" s="45" t="s">
        <v>0</v>
      </c>
      <c r="J58" s="190" t="s">
        <v>110</v>
      </c>
      <c r="K58" s="190" t="s">
        <v>109</v>
      </c>
      <c r="L58" s="46" t="s">
        <v>44</v>
      </c>
      <c r="M58" s="46" t="s">
        <v>43</v>
      </c>
      <c r="N58" s="45" t="s">
        <v>1</v>
      </c>
      <c r="O58" s="192" t="s">
        <v>265</v>
      </c>
      <c r="P58" s="48" t="s">
        <v>33</v>
      </c>
      <c r="Q58" s="48" t="s">
        <v>260</v>
      </c>
      <c r="R58" s="48" t="s">
        <v>38</v>
      </c>
      <c r="S58" s="48" t="s">
        <v>261</v>
      </c>
      <c r="T58" s="48" t="s">
        <v>262</v>
      </c>
      <c r="U58" s="48" t="s">
        <v>263</v>
      </c>
      <c r="V58" s="48" t="s">
        <v>264</v>
      </c>
      <c r="W58" s="48" t="s">
        <v>37</v>
      </c>
      <c r="X58" s="49" t="s">
        <v>3</v>
      </c>
      <c r="Y58" s="42"/>
      <c r="Z58" s="42"/>
      <c r="AA58" s="42"/>
      <c r="AB58" s="42"/>
      <c r="AC58" s="42"/>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c r="EO58" s="41"/>
      <c r="EP58" s="41"/>
      <c r="EQ58" s="41"/>
      <c r="ER58" s="41"/>
      <c r="ES58" s="41"/>
      <c r="ET58" s="41"/>
      <c r="EU58" s="41"/>
      <c r="EV58" s="41"/>
      <c r="EW58" s="41"/>
      <c r="EX58" s="41"/>
      <c r="EY58" s="41"/>
      <c r="EZ58" s="41"/>
      <c r="FA58" s="41"/>
      <c r="FB58" s="41"/>
      <c r="FC58" s="41"/>
      <c r="FD58" s="41"/>
      <c r="FE58" s="41"/>
      <c r="FF58" s="41"/>
      <c r="FG58" s="41"/>
      <c r="FH58" s="41"/>
      <c r="FI58" s="41"/>
      <c r="FJ58" s="41"/>
      <c r="FK58" s="41"/>
      <c r="FL58" s="41"/>
      <c r="FM58" s="41"/>
      <c r="FN58" s="41"/>
      <c r="FO58" s="41"/>
      <c r="FP58" s="41"/>
      <c r="FQ58" s="41"/>
      <c r="FR58" s="41"/>
      <c r="FS58" s="41"/>
      <c r="FT58" s="41"/>
      <c r="FU58" s="41"/>
      <c r="FV58" s="41"/>
      <c r="FW58" s="41"/>
      <c r="FX58" s="41"/>
      <c r="FY58" s="41"/>
      <c r="FZ58" s="41"/>
      <c r="GA58" s="41"/>
      <c r="GB58" s="41"/>
      <c r="GC58" s="41"/>
      <c r="GD58" s="41"/>
      <c r="GE58" s="41"/>
      <c r="GF58" s="41"/>
      <c r="GG58" s="41"/>
      <c r="GH58" s="41"/>
      <c r="GI58" s="41"/>
      <c r="GJ58" s="41"/>
      <c r="GK58" s="41"/>
      <c r="GL58" s="41"/>
      <c r="GM58" s="41"/>
      <c r="GN58" s="41"/>
      <c r="GO58" s="41"/>
      <c r="GP58" s="41"/>
    </row>
    <row r="59" spans="1:198" s="50" customFormat="1" ht="18.75" customHeight="1" x14ac:dyDescent="0.25">
      <c r="B59" s="271" t="str">
        <f>C59&amp;"."&amp;E59&amp;"."&amp;G59</f>
        <v>5.1.1</v>
      </c>
      <c r="C59" s="272">
        <v>5</v>
      </c>
      <c r="D59" s="273"/>
      <c r="E59" s="274">
        <v>1</v>
      </c>
      <c r="F59" s="275"/>
      <c r="G59" s="276">
        <v>1</v>
      </c>
      <c r="H59" s="275"/>
      <c r="I59" s="277"/>
      <c r="J59" s="278"/>
      <c r="K59" s="278"/>
      <c r="L59" s="275"/>
      <c r="M59" s="279"/>
      <c r="N59" s="276"/>
      <c r="O59" s="280">
        <f>M59*N59</f>
        <v>0</v>
      </c>
      <c r="P59" s="281"/>
      <c r="Q59" s="281"/>
      <c r="R59" s="282"/>
      <c r="S59" s="282"/>
      <c r="T59" s="282"/>
      <c r="U59" s="282"/>
      <c r="V59" s="282"/>
      <c r="W59" s="282"/>
      <c r="X59" s="283">
        <f t="shared" ref="X59:X66" si="24">SUM(P59:W59)</f>
        <v>0</v>
      </c>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row>
    <row r="60" spans="1:198" s="50" customFormat="1" ht="18.75" customHeight="1" x14ac:dyDescent="0.25">
      <c r="B60" s="271" t="str">
        <f t="shared" ref="B60:B66" si="25">C60&amp;"."&amp;E60&amp;"."&amp;G60</f>
        <v>5..</v>
      </c>
      <c r="C60" s="272">
        <v>5</v>
      </c>
      <c r="D60" s="273"/>
      <c r="E60" s="274"/>
      <c r="F60" s="275"/>
      <c r="G60" s="276"/>
      <c r="H60" s="275"/>
      <c r="I60" s="277"/>
      <c r="J60" s="278"/>
      <c r="K60" s="278"/>
      <c r="L60" s="275"/>
      <c r="M60" s="279"/>
      <c r="N60" s="276"/>
      <c r="O60" s="280">
        <f t="shared" ref="O60:O66" si="26">M60*N60</f>
        <v>0</v>
      </c>
      <c r="P60" s="281"/>
      <c r="Q60" s="281"/>
      <c r="R60" s="282"/>
      <c r="S60" s="282"/>
      <c r="T60" s="282"/>
      <c r="U60" s="282"/>
      <c r="V60" s="282"/>
      <c r="W60" s="282"/>
      <c r="X60" s="283">
        <f t="shared" si="24"/>
        <v>0</v>
      </c>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row>
    <row r="61" spans="1:198" s="50" customFormat="1" ht="18.75" customHeight="1" x14ac:dyDescent="0.25">
      <c r="B61" s="271" t="str">
        <f t="shared" si="25"/>
        <v>5..</v>
      </c>
      <c r="C61" s="272">
        <v>5</v>
      </c>
      <c r="D61" s="273"/>
      <c r="E61" s="274"/>
      <c r="F61" s="275"/>
      <c r="G61" s="276"/>
      <c r="H61" s="275"/>
      <c r="I61" s="277"/>
      <c r="J61" s="278"/>
      <c r="K61" s="278"/>
      <c r="L61" s="275"/>
      <c r="M61" s="279"/>
      <c r="N61" s="276"/>
      <c r="O61" s="280">
        <f t="shared" si="26"/>
        <v>0</v>
      </c>
      <c r="P61" s="281"/>
      <c r="Q61" s="281"/>
      <c r="R61" s="282"/>
      <c r="S61" s="282"/>
      <c r="T61" s="282"/>
      <c r="U61" s="282"/>
      <c r="V61" s="282"/>
      <c r="W61" s="282"/>
      <c r="X61" s="283">
        <f t="shared" si="24"/>
        <v>0</v>
      </c>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row>
    <row r="62" spans="1:198" s="50" customFormat="1" ht="18.75" customHeight="1" x14ac:dyDescent="0.25">
      <c r="B62" s="271" t="str">
        <f t="shared" si="25"/>
        <v>5..</v>
      </c>
      <c r="C62" s="272">
        <v>5</v>
      </c>
      <c r="D62" s="273"/>
      <c r="E62" s="274"/>
      <c r="F62" s="275"/>
      <c r="G62" s="276"/>
      <c r="H62" s="275"/>
      <c r="I62" s="277"/>
      <c r="J62" s="278"/>
      <c r="K62" s="278"/>
      <c r="L62" s="275"/>
      <c r="M62" s="279"/>
      <c r="N62" s="276"/>
      <c r="O62" s="280">
        <f t="shared" si="26"/>
        <v>0</v>
      </c>
      <c r="P62" s="281"/>
      <c r="Q62" s="281"/>
      <c r="R62" s="282"/>
      <c r="S62" s="282"/>
      <c r="T62" s="282"/>
      <c r="U62" s="282"/>
      <c r="V62" s="282"/>
      <c r="W62" s="282"/>
      <c r="X62" s="283">
        <f t="shared" si="24"/>
        <v>0</v>
      </c>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row>
    <row r="63" spans="1:198" s="50" customFormat="1" ht="18.75" customHeight="1" x14ac:dyDescent="0.25">
      <c r="B63" s="271" t="str">
        <f t="shared" si="25"/>
        <v>5..</v>
      </c>
      <c r="C63" s="272">
        <v>5</v>
      </c>
      <c r="D63" s="273"/>
      <c r="E63" s="274"/>
      <c r="F63" s="275"/>
      <c r="G63" s="276"/>
      <c r="H63" s="275"/>
      <c r="I63" s="277"/>
      <c r="J63" s="278"/>
      <c r="K63" s="278"/>
      <c r="L63" s="275"/>
      <c r="M63" s="279"/>
      <c r="N63" s="276"/>
      <c r="O63" s="280">
        <f t="shared" si="26"/>
        <v>0</v>
      </c>
      <c r="P63" s="281"/>
      <c r="Q63" s="281"/>
      <c r="R63" s="282"/>
      <c r="S63" s="282"/>
      <c r="T63" s="282"/>
      <c r="U63" s="282"/>
      <c r="V63" s="282"/>
      <c r="W63" s="282"/>
      <c r="X63" s="283">
        <f t="shared" si="24"/>
        <v>0</v>
      </c>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row>
    <row r="64" spans="1:198" s="50" customFormat="1" ht="18.75" customHeight="1" x14ac:dyDescent="0.25">
      <c r="B64" s="271" t="str">
        <f t="shared" si="25"/>
        <v>5..</v>
      </c>
      <c r="C64" s="272">
        <v>5</v>
      </c>
      <c r="D64" s="273"/>
      <c r="E64" s="274"/>
      <c r="F64" s="275"/>
      <c r="G64" s="276"/>
      <c r="H64" s="275"/>
      <c r="I64" s="277"/>
      <c r="J64" s="278"/>
      <c r="K64" s="278"/>
      <c r="L64" s="275"/>
      <c r="M64" s="279"/>
      <c r="N64" s="276"/>
      <c r="O64" s="280">
        <f t="shared" si="26"/>
        <v>0</v>
      </c>
      <c r="P64" s="281"/>
      <c r="Q64" s="281"/>
      <c r="R64" s="282"/>
      <c r="S64" s="282"/>
      <c r="T64" s="282"/>
      <c r="U64" s="282"/>
      <c r="V64" s="282"/>
      <c r="W64" s="282"/>
      <c r="X64" s="283">
        <f t="shared" si="24"/>
        <v>0</v>
      </c>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row>
    <row r="65" spans="2:198" s="50" customFormat="1" ht="18.75" customHeight="1" x14ac:dyDescent="0.25">
      <c r="B65" s="271" t="str">
        <f t="shared" si="25"/>
        <v>5..</v>
      </c>
      <c r="C65" s="272">
        <v>5</v>
      </c>
      <c r="D65" s="273"/>
      <c r="E65" s="274"/>
      <c r="F65" s="275"/>
      <c r="G65" s="276"/>
      <c r="H65" s="275"/>
      <c r="I65" s="277"/>
      <c r="J65" s="278"/>
      <c r="K65" s="278"/>
      <c r="L65" s="275"/>
      <c r="M65" s="279"/>
      <c r="N65" s="276"/>
      <c r="O65" s="280">
        <f t="shared" si="26"/>
        <v>0</v>
      </c>
      <c r="P65" s="281"/>
      <c r="Q65" s="281"/>
      <c r="R65" s="282"/>
      <c r="S65" s="282"/>
      <c r="T65" s="282"/>
      <c r="U65" s="282"/>
      <c r="V65" s="282"/>
      <c r="W65" s="282"/>
      <c r="X65" s="283">
        <f t="shared" si="24"/>
        <v>0</v>
      </c>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row>
    <row r="66" spans="2:198" s="50" customFormat="1" ht="18.75" customHeight="1" thickBot="1" x14ac:dyDescent="0.3">
      <c r="B66" s="284" t="str">
        <f t="shared" si="25"/>
        <v>5..</v>
      </c>
      <c r="C66" s="272">
        <v>5</v>
      </c>
      <c r="D66" s="273"/>
      <c r="E66" s="274"/>
      <c r="F66" s="275"/>
      <c r="G66" s="276"/>
      <c r="H66" s="275"/>
      <c r="I66" s="277"/>
      <c r="J66" s="278"/>
      <c r="K66" s="278"/>
      <c r="L66" s="275"/>
      <c r="M66" s="279"/>
      <c r="N66" s="276"/>
      <c r="O66" s="280">
        <f t="shared" si="26"/>
        <v>0</v>
      </c>
      <c r="P66" s="281"/>
      <c r="Q66" s="281"/>
      <c r="R66" s="282"/>
      <c r="S66" s="282"/>
      <c r="T66" s="282"/>
      <c r="U66" s="282"/>
      <c r="V66" s="282"/>
      <c r="W66" s="282"/>
      <c r="X66" s="283">
        <f t="shared" si="24"/>
        <v>0</v>
      </c>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row>
    <row r="67" spans="2:198" s="50" customFormat="1" ht="18.75" customHeight="1" thickBot="1" x14ac:dyDescent="0.3">
      <c r="B67" s="285" t="s">
        <v>52</v>
      </c>
      <c r="C67" s="286"/>
      <c r="D67" s="286"/>
      <c r="E67" s="287"/>
      <c r="F67" s="286"/>
      <c r="G67" s="286"/>
      <c r="H67" s="286"/>
      <c r="I67" s="286"/>
      <c r="J67" s="286"/>
      <c r="K67" s="286"/>
      <c r="L67" s="286"/>
      <c r="M67" s="286"/>
      <c r="N67" s="288">
        <f t="shared" ref="N67:X67" si="27">SUM(N59:N66)</f>
        <v>0</v>
      </c>
      <c r="O67" s="289">
        <f t="shared" ref="O67" si="28">SUM(O59:O66)</f>
        <v>0</v>
      </c>
      <c r="P67" s="290">
        <f t="shared" si="27"/>
        <v>0</v>
      </c>
      <c r="Q67" s="290">
        <f t="shared" ref="Q67:V67" si="29">SUM(Q59:Q66)</f>
        <v>0</v>
      </c>
      <c r="R67" s="290">
        <f t="shared" si="29"/>
        <v>0</v>
      </c>
      <c r="S67" s="290">
        <f t="shared" si="29"/>
        <v>0</v>
      </c>
      <c r="T67" s="290">
        <f t="shared" si="29"/>
        <v>0</v>
      </c>
      <c r="U67" s="290">
        <f t="shared" si="29"/>
        <v>0</v>
      </c>
      <c r="V67" s="290">
        <f t="shared" si="29"/>
        <v>0</v>
      </c>
      <c r="W67" s="290">
        <f t="shared" si="27"/>
        <v>0</v>
      </c>
      <c r="X67" s="291">
        <f t="shared" si="27"/>
        <v>0</v>
      </c>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row>
    <row r="68" spans="2:198" x14ac:dyDescent="0.25">
      <c r="B68" s="294"/>
      <c r="C68" s="295"/>
      <c r="D68" s="295"/>
      <c r="E68" s="294"/>
      <c r="F68" s="294"/>
      <c r="G68" s="294"/>
      <c r="H68" s="294"/>
      <c r="I68" s="294"/>
      <c r="J68" s="294"/>
      <c r="K68" s="294"/>
      <c r="L68" s="294"/>
      <c r="M68" s="294"/>
      <c r="N68" s="294"/>
      <c r="O68" s="294"/>
      <c r="P68" s="294"/>
      <c r="Q68" s="294"/>
      <c r="R68" s="294"/>
      <c r="S68" s="294"/>
      <c r="T68" s="294"/>
      <c r="U68" s="294"/>
      <c r="V68" s="294"/>
      <c r="W68" s="294"/>
      <c r="X68" s="294"/>
    </row>
    <row r="69" spans="2:198" x14ac:dyDescent="0.25">
      <c r="B69" s="294"/>
      <c r="C69" s="295"/>
      <c r="D69" s="295"/>
      <c r="E69" s="294"/>
      <c r="F69" s="294"/>
      <c r="G69" s="294"/>
      <c r="H69" s="294"/>
      <c r="I69" s="294"/>
      <c r="J69" s="294"/>
      <c r="K69" s="294"/>
      <c r="L69" s="294"/>
      <c r="M69" s="294"/>
      <c r="N69" s="294"/>
      <c r="O69" s="294"/>
      <c r="P69" s="294"/>
      <c r="Q69" s="294"/>
      <c r="R69" s="294"/>
      <c r="S69" s="294"/>
      <c r="T69" s="294"/>
      <c r="U69" s="294"/>
      <c r="V69" s="294"/>
      <c r="W69" s="294"/>
      <c r="X69" s="294"/>
    </row>
    <row r="70" spans="2:198" x14ac:dyDescent="0.25">
      <c r="B70" s="294"/>
      <c r="C70" s="295"/>
      <c r="D70" s="295"/>
      <c r="E70" s="294"/>
      <c r="F70" s="294"/>
      <c r="G70" s="294"/>
      <c r="H70" s="294"/>
      <c r="I70" s="294"/>
      <c r="J70" s="294"/>
      <c r="K70" s="294"/>
      <c r="L70" s="294"/>
      <c r="M70" s="294"/>
      <c r="N70" s="294"/>
      <c r="O70" s="294"/>
      <c r="P70" s="294"/>
      <c r="Q70" s="294"/>
      <c r="R70" s="294"/>
      <c r="S70" s="294"/>
      <c r="T70" s="294"/>
      <c r="U70" s="294"/>
      <c r="V70" s="294"/>
      <c r="W70" s="294"/>
      <c r="X70" s="294"/>
    </row>
    <row r="71" spans="2:198" x14ac:dyDescent="0.25">
      <c r="B71" s="294"/>
      <c r="C71" s="295"/>
      <c r="D71" s="295"/>
      <c r="E71" s="294"/>
      <c r="F71" s="294"/>
      <c r="G71" s="294"/>
      <c r="H71" s="294"/>
      <c r="I71" s="294"/>
      <c r="J71" s="294"/>
      <c r="K71" s="294"/>
      <c r="L71" s="294"/>
      <c r="M71" s="294"/>
      <c r="N71" s="294"/>
      <c r="O71" s="294"/>
      <c r="P71" s="294"/>
      <c r="Q71" s="294"/>
      <c r="R71" s="294"/>
      <c r="S71" s="294"/>
      <c r="T71" s="294"/>
      <c r="U71" s="294"/>
      <c r="V71" s="294"/>
      <c r="W71" s="294"/>
      <c r="X71" s="294"/>
    </row>
    <row r="72" spans="2:198" x14ac:dyDescent="0.25">
      <c r="B72" s="294"/>
      <c r="C72" s="295"/>
      <c r="D72" s="295"/>
      <c r="E72" s="294"/>
      <c r="F72" s="294"/>
      <c r="G72" s="294"/>
      <c r="H72" s="294"/>
      <c r="I72" s="294"/>
      <c r="J72" s="294"/>
      <c r="K72" s="294"/>
      <c r="L72" s="294"/>
      <c r="M72" s="294"/>
      <c r="N72" s="294"/>
      <c r="O72" s="294"/>
      <c r="P72" s="294"/>
      <c r="Q72" s="294"/>
      <c r="R72" s="294"/>
      <c r="S72" s="294"/>
      <c r="T72" s="294"/>
      <c r="U72" s="294"/>
      <c r="V72" s="294"/>
      <c r="W72" s="294"/>
      <c r="X72" s="294"/>
    </row>
    <row r="73" spans="2:198" x14ac:dyDescent="0.25">
      <c r="B73" s="294"/>
      <c r="C73" s="295"/>
      <c r="D73" s="295"/>
      <c r="E73" s="294"/>
      <c r="F73" s="294"/>
      <c r="G73" s="294"/>
      <c r="H73" s="294"/>
      <c r="I73" s="294"/>
      <c r="J73" s="294"/>
      <c r="K73" s="294"/>
      <c r="L73" s="294"/>
      <c r="M73" s="294"/>
      <c r="N73" s="294"/>
      <c r="O73" s="294"/>
      <c r="P73" s="294"/>
      <c r="Q73" s="294"/>
      <c r="R73" s="294"/>
      <c r="S73" s="294"/>
      <c r="T73" s="294"/>
      <c r="U73" s="294"/>
      <c r="V73" s="294"/>
      <c r="W73" s="294"/>
      <c r="X73" s="294"/>
    </row>
    <row r="74" spans="2:198" x14ac:dyDescent="0.25">
      <c r="B74" s="294"/>
      <c r="C74" s="295"/>
      <c r="D74" s="295"/>
      <c r="E74" s="294"/>
      <c r="F74" s="294"/>
      <c r="G74" s="294"/>
      <c r="H74" s="294"/>
      <c r="I74" s="294"/>
      <c r="J74" s="294"/>
      <c r="K74" s="294"/>
      <c r="L74" s="294"/>
      <c r="M74" s="294"/>
      <c r="N74" s="294"/>
      <c r="O74" s="294"/>
      <c r="P74" s="294"/>
      <c r="Q74" s="294"/>
      <c r="R74" s="294"/>
      <c r="S74" s="294"/>
      <c r="T74" s="294"/>
      <c r="U74" s="294"/>
      <c r="V74" s="294"/>
      <c r="W74" s="294"/>
      <c r="X74" s="294"/>
    </row>
    <row r="75" spans="2:198" x14ac:dyDescent="0.25">
      <c r="B75" s="294"/>
      <c r="C75" s="295"/>
      <c r="D75" s="295"/>
      <c r="E75" s="294"/>
      <c r="F75" s="294"/>
      <c r="G75" s="294"/>
      <c r="H75" s="294"/>
      <c r="I75" s="294"/>
      <c r="J75" s="294"/>
      <c r="K75" s="294"/>
      <c r="L75" s="294"/>
      <c r="M75" s="294"/>
      <c r="N75" s="294"/>
      <c r="O75" s="294"/>
      <c r="P75" s="294"/>
      <c r="Q75" s="294"/>
      <c r="R75" s="294"/>
      <c r="S75" s="294"/>
      <c r="T75" s="294"/>
      <c r="U75" s="294"/>
      <c r="V75" s="294"/>
      <c r="W75" s="294"/>
      <c r="X75" s="294"/>
    </row>
    <row r="76" spans="2:198" x14ac:dyDescent="0.25">
      <c r="B76" s="294"/>
      <c r="C76" s="295"/>
      <c r="D76" s="295"/>
      <c r="E76" s="294"/>
      <c r="F76" s="294"/>
      <c r="G76" s="294"/>
      <c r="H76" s="294"/>
      <c r="I76" s="294"/>
      <c r="J76" s="294"/>
      <c r="K76" s="294"/>
      <c r="L76" s="294"/>
      <c r="M76" s="294"/>
      <c r="N76" s="294"/>
      <c r="O76" s="294"/>
      <c r="P76" s="294"/>
      <c r="Q76" s="294"/>
      <c r="R76" s="294"/>
      <c r="S76" s="294"/>
      <c r="T76" s="294"/>
      <c r="U76" s="294"/>
      <c r="V76" s="294"/>
      <c r="W76" s="294"/>
      <c r="X76" s="294"/>
    </row>
    <row r="77" spans="2:198" x14ac:dyDescent="0.25">
      <c r="B77" s="294"/>
      <c r="C77" s="295"/>
      <c r="D77" s="295"/>
      <c r="E77" s="294"/>
      <c r="F77" s="294"/>
      <c r="G77" s="294"/>
      <c r="H77" s="294"/>
      <c r="I77" s="294"/>
      <c r="J77" s="294"/>
      <c r="K77" s="294"/>
      <c r="L77" s="294"/>
      <c r="M77" s="294"/>
      <c r="N77" s="294"/>
      <c r="O77" s="294"/>
      <c r="P77" s="294"/>
      <c r="Q77" s="294"/>
      <c r="R77" s="294"/>
      <c r="S77" s="294"/>
      <c r="T77" s="294"/>
      <c r="U77" s="294"/>
      <c r="V77" s="294"/>
      <c r="W77" s="294"/>
      <c r="X77" s="294"/>
    </row>
    <row r="78" spans="2:198" x14ac:dyDescent="0.25">
      <c r="B78" s="294"/>
      <c r="C78" s="295"/>
      <c r="D78" s="295"/>
      <c r="E78" s="294"/>
      <c r="F78" s="294"/>
      <c r="G78" s="294"/>
      <c r="H78" s="294"/>
      <c r="I78" s="294"/>
      <c r="J78" s="294"/>
      <c r="K78" s="294"/>
      <c r="L78" s="294"/>
      <c r="M78" s="294"/>
      <c r="N78" s="294"/>
      <c r="O78" s="294"/>
      <c r="P78" s="294"/>
      <c r="Q78" s="294"/>
      <c r="R78" s="294"/>
      <c r="S78" s="294"/>
      <c r="T78" s="294"/>
      <c r="U78" s="294"/>
      <c r="V78" s="294"/>
      <c r="W78" s="294"/>
      <c r="X78" s="294"/>
    </row>
    <row r="79" spans="2:198" x14ac:dyDescent="0.25">
      <c r="B79" s="294"/>
      <c r="C79" s="295"/>
      <c r="D79" s="295"/>
      <c r="E79" s="294"/>
      <c r="F79" s="294"/>
      <c r="G79" s="294"/>
      <c r="H79" s="294"/>
      <c r="I79" s="294"/>
      <c r="J79" s="294"/>
      <c r="K79" s="294"/>
      <c r="L79" s="294"/>
      <c r="M79" s="294"/>
      <c r="N79" s="294"/>
      <c r="O79" s="294"/>
      <c r="P79" s="294"/>
      <c r="Q79" s="294"/>
      <c r="R79" s="294"/>
      <c r="S79" s="294"/>
      <c r="T79" s="294"/>
      <c r="U79" s="294"/>
      <c r="V79" s="294"/>
      <c r="W79" s="294"/>
      <c r="X79" s="294"/>
    </row>
    <row r="80" spans="2:198" x14ac:dyDescent="0.25">
      <c r="B80" s="294"/>
      <c r="C80" s="295"/>
      <c r="D80" s="295"/>
      <c r="E80" s="294"/>
      <c r="F80" s="294"/>
      <c r="G80" s="294"/>
      <c r="H80" s="294"/>
      <c r="I80" s="294"/>
      <c r="J80" s="294"/>
      <c r="K80" s="294"/>
      <c r="L80" s="294"/>
      <c r="M80" s="294"/>
      <c r="N80" s="294"/>
      <c r="O80" s="294"/>
      <c r="P80" s="294"/>
      <c r="Q80" s="294"/>
      <c r="R80" s="294"/>
      <c r="S80" s="294"/>
      <c r="T80" s="294"/>
      <c r="U80" s="294"/>
      <c r="V80" s="294"/>
      <c r="W80" s="294"/>
      <c r="X80" s="294"/>
    </row>
    <row r="81" spans="2:24" x14ac:dyDescent="0.25">
      <c r="B81" s="294"/>
      <c r="C81" s="295"/>
      <c r="D81" s="295"/>
      <c r="E81" s="294"/>
      <c r="F81" s="294"/>
      <c r="G81" s="294"/>
      <c r="H81" s="294"/>
      <c r="I81" s="294"/>
      <c r="J81" s="294"/>
      <c r="K81" s="294"/>
      <c r="L81" s="294"/>
      <c r="M81" s="294"/>
      <c r="N81" s="294"/>
      <c r="O81" s="294"/>
      <c r="P81" s="294"/>
      <c r="Q81" s="294"/>
      <c r="R81" s="294"/>
      <c r="S81" s="294"/>
      <c r="T81" s="294"/>
      <c r="U81" s="294"/>
      <c r="V81" s="294"/>
      <c r="W81" s="294"/>
      <c r="X81" s="294"/>
    </row>
    <row r="82" spans="2:24" x14ac:dyDescent="0.25">
      <c r="B82" s="294"/>
      <c r="C82" s="295"/>
      <c r="D82" s="295"/>
      <c r="E82" s="294"/>
      <c r="F82" s="294"/>
      <c r="G82" s="294"/>
      <c r="H82" s="294"/>
      <c r="I82" s="294"/>
      <c r="J82" s="294"/>
      <c r="K82" s="294"/>
      <c r="L82" s="294"/>
      <c r="M82" s="294"/>
      <c r="N82" s="294"/>
      <c r="O82" s="294"/>
      <c r="P82" s="294"/>
      <c r="Q82" s="294"/>
      <c r="R82" s="294"/>
      <c r="S82" s="294"/>
      <c r="T82" s="294"/>
      <c r="U82" s="294"/>
      <c r="V82" s="294"/>
      <c r="W82" s="294"/>
      <c r="X82" s="294"/>
    </row>
    <row r="83" spans="2:24" x14ac:dyDescent="0.25">
      <c r="B83" s="294"/>
      <c r="C83" s="295"/>
      <c r="D83" s="295"/>
      <c r="E83" s="294"/>
      <c r="F83" s="294"/>
      <c r="G83" s="294"/>
      <c r="H83" s="294"/>
      <c r="I83" s="294"/>
      <c r="J83" s="294"/>
      <c r="K83" s="294"/>
      <c r="L83" s="294"/>
      <c r="M83" s="294"/>
      <c r="N83" s="294"/>
      <c r="O83" s="294"/>
      <c r="P83" s="294"/>
      <c r="Q83" s="294"/>
      <c r="R83" s="294"/>
      <c r="S83" s="294"/>
      <c r="T83" s="294"/>
      <c r="U83" s="294"/>
      <c r="V83" s="294"/>
      <c r="W83" s="294"/>
      <c r="X83" s="294"/>
    </row>
    <row r="84" spans="2:24" x14ac:dyDescent="0.25">
      <c r="B84" s="294"/>
      <c r="C84" s="295"/>
      <c r="D84" s="295"/>
      <c r="E84" s="294"/>
      <c r="F84" s="294"/>
      <c r="G84" s="294"/>
      <c r="H84" s="294"/>
      <c r="I84" s="294"/>
      <c r="J84" s="294"/>
      <c r="K84" s="294"/>
      <c r="L84" s="294"/>
      <c r="M84" s="294"/>
      <c r="N84" s="294"/>
      <c r="O84" s="294"/>
      <c r="P84" s="294"/>
      <c r="Q84" s="294"/>
      <c r="R84" s="294"/>
      <c r="S84" s="294"/>
      <c r="T84" s="294"/>
      <c r="U84" s="294"/>
      <c r="V84" s="294"/>
      <c r="W84" s="294"/>
      <c r="X84" s="294"/>
    </row>
    <row r="85" spans="2:24" x14ac:dyDescent="0.25">
      <c r="B85" s="294"/>
      <c r="C85" s="295"/>
      <c r="D85" s="295"/>
      <c r="E85" s="294"/>
      <c r="F85" s="294"/>
      <c r="G85" s="294"/>
      <c r="H85" s="294"/>
      <c r="I85" s="294"/>
      <c r="J85" s="294"/>
      <c r="K85" s="294"/>
      <c r="L85" s="294"/>
      <c r="M85" s="294"/>
      <c r="N85" s="294"/>
      <c r="O85" s="294"/>
      <c r="P85" s="294"/>
      <c r="Q85" s="294"/>
      <c r="R85" s="294"/>
      <c r="S85" s="294"/>
      <c r="T85" s="294"/>
      <c r="U85" s="294"/>
      <c r="V85" s="294"/>
      <c r="W85" s="294"/>
      <c r="X85" s="294"/>
    </row>
    <row r="86" spans="2:24" x14ac:dyDescent="0.25">
      <c r="B86" s="294"/>
      <c r="C86" s="295"/>
      <c r="D86" s="295"/>
      <c r="E86" s="294"/>
      <c r="F86" s="294"/>
      <c r="G86" s="294"/>
      <c r="H86" s="294"/>
      <c r="I86" s="294"/>
      <c r="J86" s="294"/>
      <c r="K86" s="294"/>
      <c r="L86" s="294"/>
      <c r="M86" s="294"/>
      <c r="N86" s="294"/>
      <c r="O86" s="294"/>
      <c r="P86" s="294"/>
      <c r="Q86" s="294"/>
      <c r="R86" s="294"/>
      <c r="S86" s="294"/>
      <c r="T86" s="294"/>
      <c r="U86" s="294"/>
      <c r="V86" s="294"/>
      <c r="W86" s="294"/>
      <c r="X86" s="294"/>
    </row>
    <row r="87" spans="2:24" x14ac:dyDescent="0.25">
      <c r="B87" s="294"/>
      <c r="C87" s="295"/>
      <c r="D87" s="295"/>
      <c r="E87" s="294"/>
      <c r="F87" s="294"/>
      <c r="G87" s="294"/>
      <c r="H87" s="294"/>
      <c r="I87" s="294"/>
      <c r="J87" s="294"/>
      <c r="K87" s="294"/>
      <c r="L87" s="294"/>
      <c r="M87" s="294"/>
      <c r="N87" s="294"/>
      <c r="O87" s="294"/>
      <c r="P87" s="294"/>
      <c r="Q87" s="294"/>
      <c r="R87" s="294"/>
      <c r="S87" s="294"/>
      <c r="T87" s="294"/>
      <c r="U87" s="294"/>
      <c r="V87" s="294"/>
      <c r="W87" s="294"/>
      <c r="X87" s="294"/>
    </row>
    <row r="88" spans="2:24" x14ac:dyDescent="0.25">
      <c r="B88" s="294"/>
      <c r="C88" s="295"/>
      <c r="D88" s="295"/>
      <c r="E88" s="294"/>
      <c r="F88" s="294"/>
      <c r="G88" s="294"/>
      <c r="H88" s="294"/>
      <c r="I88" s="294"/>
      <c r="J88" s="294"/>
      <c r="K88" s="294"/>
      <c r="L88" s="294"/>
      <c r="M88" s="294"/>
      <c r="N88" s="294"/>
      <c r="O88" s="294"/>
      <c r="P88" s="294"/>
      <c r="Q88" s="294"/>
      <c r="R88" s="294"/>
      <c r="S88" s="294"/>
      <c r="T88" s="294"/>
      <c r="U88" s="294"/>
      <c r="V88" s="294"/>
      <c r="W88" s="294"/>
      <c r="X88" s="294"/>
    </row>
    <row r="89" spans="2:24" x14ac:dyDescent="0.25">
      <c r="B89" s="294"/>
      <c r="C89" s="295"/>
      <c r="D89" s="295"/>
      <c r="E89" s="294"/>
      <c r="F89" s="294"/>
      <c r="G89" s="294"/>
      <c r="H89" s="294"/>
      <c r="I89" s="294"/>
      <c r="J89" s="294"/>
      <c r="K89" s="294"/>
      <c r="L89" s="294"/>
      <c r="M89" s="294"/>
      <c r="N89" s="294"/>
      <c r="O89" s="294"/>
      <c r="P89" s="294"/>
      <c r="Q89" s="294"/>
      <c r="R89" s="294"/>
      <c r="S89" s="294"/>
      <c r="T89" s="294"/>
      <c r="U89" s="294"/>
      <c r="V89" s="294"/>
      <c r="W89" s="294"/>
      <c r="X89" s="294"/>
    </row>
    <row r="90" spans="2:24" x14ac:dyDescent="0.25">
      <c r="B90" s="294"/>
      <c r="C90" s="295"/>
      <c r="D90" s="295"/>
      <c r="E90" s="294"/>
      <c r="F90" s="294"/>
      <c r="G90" s="294"/>
      <c r="H90" s="294"/>
      <c r="I90" s="294"/>
      <c r="J90" s="294"/>
      <c r="K90" s="294"/>
      <c r="L90" s="294"/>
      <c r="M90" s="294"/>
      <c r="N90" s="294"/>
      <c r="O90" s="294"/>
      <c r="P90" s="294"/>
      <c r="Q90" s="294"/>
      <c r="R90" s="294"/>
      <c r="S90" s="294"/>
      <c r="T90" s="294"/>
      <c r="U90" s="294"/>
      <c r="V90" s="294"/>
      <c r="W90" s="294"/>
      <c r="X90" s="294"/>
    </row>
    <row r="91" spans="2:24" x14ac:dyDescent="0.25">
      <c r="B91" s="294"/>
      <c r="C91" s="295"/>
      <c r="D91" s="295"/>
      <c r="E91" s="294"/>
      <c r="F91" s="294"/>
      <c r="G91" s="294"/>
      <c r="H91" s="294"/>
      <c r="I91" s="294"/>
      <c r="J91" s="294"/>
      <c r="K91" s="294"/>
      <c r="L91" s="294"/>
      <c r="M91" s="294"/>
      <c r="N91" s="294"/>
      <c r="O91" s="294"/>
      <c r="P91" s="294"/>
      <c r="Q91" s="294"/>
      <c r="R91" s="294"/>
      <c r="S91" s="294"/>
      <c r="T91" s="294"/>
      <c r="U91" s="294"/>
      <c r="V91" s="294"/>
      <c r="W91" s="294"/>
      <c r="X91" s="294"/>
    </row>
    <row r="92" spans="2:24" x14ac:dyDescent="0.25">
      <c r="B92" s="294"/>
      <c r="C92" s="295"/>
      <c r="D92" s="295"/>
      <c r="E92" s="294"/>
      <c r="F92" s="294"/>
      <c r="G92" s="294"/>
      <c r="H92" s="294"/>
      <c r="I92" s="294"/>
      <c r="J92" s="294"/>
      <c r="K92" s="294"/>
      <c r="L92" s="294"/>
      <c r="M92" s="294"/>
      <c r="N92" s="294"/>
      <c r="O92" s="294"/>
      <c r="P92" s="294"/>
      <c r="Q92" s="294"/>
      <c r="R92" s="294"/>
      <c r="S92" s="294"/>
      <c r="T92" s="294"/>
      <c r="U92" s="294"/>
      <c r="V92" s="294"/>
      <c r="W92" s="294"/>
      <c r="X92" s="294"/>
    </row>
    <row r="93" spans="2:24" x14ac:dyDescent="0.25">
      <c r="B93" s="294"/>
      <c r="C93" s="295"/>
      <c r="D93" s="295"/>
      <c r="E93" s="294"/>
      <c r="F93" s="294"/>
      <c r="G93" s="294"/>
      <c r="H93" s="294"/>
      <c r="I93" s="294"/>
      <c r="J93" s="294"/>
      <c r="K93" s="294"/>
      <c r="L93" s="294"/>
      <c r="M93" s="294"/>
      <c r="N93" s="294"/>
      <c r="O93" s="294"/>
      <c r="P93" s="294"/>
      <c r="Q93" s="294"/>
      <c r="R93" s="294"/>
      <c r="S93" s="294"/>
      <c r="T93" s="294"/>
      <c r="U93" s="294"/>
      <c r="V93" s="294"/>
      <c r="W93" s="294"/>
      <c r="X93" s="294"/>
    </row>
    <row r="94" spans="2:24" x14ac:dyDescent="0.25">
      <c r="B94" s="294"/>
      <c r="C94" s="295"/>
      <c r="D94" s="295"/>
      <c r="E94" s="294"/>
      <c r="F94" s="294"/>
      <c r="G94" s="294"/>
      <c r="H94" s="294"/>
      <c r="I94" s="294"/>
      <c r="J94" s="294"/>
      <c r="K94" s="294"/>
      <c r="L94" s="294"/>
      <c r="M94" s="294"/>
      <c r="N94" s="294"/>
      <c r="O94" s="294"/>
      <c r="P94" s="294"/>
      <c r="Q94" s="294"/>
      <c r="R94" s="294"/>
      <c r="S94" s="294"/>
      <c r="T94" s="294"/>
      <c r="U94" s="294"/>
      <c r="V94" s="294"/>
      <c r="W94" s="294"/>
      <c r="X94" s="294"/>
    </row>
    <row r="95" spans="2:24" x14ac:dyDescent="0.25">
      <c r="B95" s="294"/>
      <c r="C95" s="295"/>
      <c r="D95" s="295"/>
      <c r="E95" s="294"/>
      <c r="F95" s="294"/>
      <c r="G95" s="294"/>
      <c r="H95" s="294"/>
      <c r="I95" s="294"/>
      <c r="J95" s="294"/>
      <c r="K95" s="294"/>
      <c r="L95" s="294"/>
      <c r="M95" s="294"/>
      <c r="N95" s="294"/>
      <c r="O95" s="294"/>
      <c r="P95" s="294"/>
      <c r="Q95" s="294"/>
      <c r="R95" s="294"/>
      <c r="S95" s="294"/>
      <c r="T95" s="294"/>
      <c r="U95" s="294"/>
      <c r="V95" s="294"/>
      <c r="W95" s="294"/>
      <c r="X95" s="294"/>
    </row>
    <row r="96" spans="2:24" x14ac:dyDescent="0.25">
      <c r="B96" s="294"/>
      <c r="C96" s="295"/>
      <c r="D96" s="295"/>
      <c r="E96" s="294"/>
      <c r="F96" s="294"/>
      <c r="G96" s="294"/>
      <c r="H96" s="294"/>
      <c r="I96" s="294"/>
      <c r="J96" s="294"/>
      <c r="K96" s="294"/>
      <c r="L96" s="294"/>
      <c r="M96" s="294"/>
      <c r="N96" s="294"/>
      <c r="O96" s="294"/>
      <c r="P96" s="294"/>
      <c r="Q96" s="294"/>
      <c r="R96" s="294"/>
      <c r="S96" s="294"/>
      <c r="T96" s="294"/>
      <c r="U96" s="294"/>
      <c r="V96" s="294"/>
      <c r="W96" s="294"/>
      <c r="X96" s="294"/>
    </row>
    <row r="97" spans="2:24" x14ac:dyDescent="0.25">
      <c r="B97" s="294"/>
      <c r="C97" s="295"/>
      <c r="D97" s="295"/>
      <c r="E97" s="294"/>
      <c r="F97" s="294"/>
      <c r="G97" s="294"/>
      <c r="H97" s="294"/>
      <c r="I97" s="294"/>
      <c r="J97" s="294"/>
      <c r="K97" s="294"/>
      <c r="L97" s="294"/>
      <c r="M97" s="294"/>
      <c r="N97" s="294"/>
      <c r="O97" s="294"/>
      <c r="P97" s="294"/>
      <c r="Q97" s="294"/>
      <c r="R97" s="294"/>
      <c r="S97" s="294"/>
      <c r="T97" s="294"/>
      <c r="U97" s="294"/>
      <c r="V97" s="294"/>
      <c r="W97" s="294"/>
      <c r="X97" s="294"/>
    </row>
    <row r="98" spans="2:24" x14ac:dyDescent="0.25">
      <c r="B98" s="294"/>
      <c r="C98" s="295"/>
      <c r="D98" s="295"/>
      <c r="E98" s="294"/>
      <c r="F98" s="294"/>
      <c r="G98" s="294"/>
      <c r="H98" s="294"/>
      <c r="I98" s="294"/>
      <c r="J98" s="294"/>
      <c r="K98" s="294"/>
      <c r="L98" s="294"/>
      <c r="M98" s="294"/>
      <c r="N98" s="294"/>
      <c r="O98" s="294"/>
      <c r="P98" s="294"/>
      <c r="Q98" s="294"/>
      <c r="R98" s="294"/>
      <c r="S98" s="294"/>
      <c r="T98" s="294"/>
      <c r="U98" s="294"/>
      <c r="V98" s="294"/>
      <c r="W98" s="294"/>
      <c r="X98" s="294"/>
    </row>
    <row r="99" spans="2:24" x14ac:dyDescent="0.25">
      <c r="B99" s="294"/>
      <c r="C99" s="295"/>
      <c r="D99" s="295"/>
      <c r="E99" s="294"/>
      <c r="F99" s="294"/>
      <c r="G99" s="294"/>
      <c r="H99" s="294"/>
      <c r="I99" s="294"/>
      <c r="J99" s="294"/>
      <c r="K99" s="294"/>
      <c r="L99" s="294"/>
      <c r="M99" s="294"/>
      <c r="N99" s="294"/>
      <c r="O99" s="294"/>
      <c r="P99" s="294"/>
      <c r="Q99" s="294"/>
      <c r="R99" s="294"/>
      <c r="S99" s="294"/>
      <c r="T99" s="294"/>
      <c r="U99" s="294"/>
      <c r="V99" s="294"/>
      <c r="W99" s="294"/>
      <c r="X99" s="294"/>
    </row>
    <row r="100" spans="2:24" x14ac:dyDescent="0.25">
      <c r="B100" s="294"/>
      <c r="C100" s="295"/>
      <c r="D100" s="295"/>
      <c r="E100" s="294"/>
      <c r="F100" s="294"/>
      <c r="G100" s="294"/>
      <c r="H100" s="294"/>
      <c r="I100" s="294"/>
      <c r="J100" s="294"/>
      <c r="K100" s="294"/>
      <c r="L100" s="294"/>
      <c r="M100" s="294"/>
      <c r="N100" s="294"/>
      <c r="O100" s="294"/>
      <c r="P100" s="294"/>
      <c r="Q100" s="294"/>
      <c r="R100" s="294"/>
      <c r="S100" s="294"/>
      <c r="T100" s="294"/>
      <c r="U100" s="294"/>
      <c r="V100" s="294"/>
      <c r="W100" s="294"/>
      <c r="X100" s="294"/>
    </row>
    <row r="101" spans="2:24" x14ac:dyDescent="0.25">
      <c r="B101" s="294"/>
      <c r="C101" s="295"/>
      <c r="D101" s="295"/>
      <c r="E101" s="294"/>
      <c r="F101" s="294"/>
      <c r="G101" s="294"/>
      <c r="H101" s="294"/>
      <c r="I101" s="294"/>
      <c r="J101" s="294"/>
      <c r="K101" s="294"/>
      <c r="L101" s="294"/>
      <c r="M101" s="294"/>
      <c r="N101" s="294"/>
      <c r="O101" s="294"/>
      <c r="P101" s="294"/>
      <c r="Q101" s="294"/>
      <c r="R101" s="294"/>
      <c r="S101" s="294"/>
      <c r="T101" s="294"/>
      <c r="U101" s="294"/>
      <c r="V101" s="294"/>
      <c r="W101" s="294"/>
      <c r="X101" s="294"/>
    </row>
    <row r="102" spans="2:24" x14ac:dyDescent="0.25">
      <c r="B102" s="294"/>
      <c r="C102" s="295"/>
      <c r="D102" s="295"/>
      <c r="E102" s="294"/>
      <c r="F102" s="294"/>
      <c r="G102" s="294"/>
      <c r="H102" s="294"/>
      <c r="I102" s="294"/>
      <c r="J102" s="294"/>
      <c r="K102" s="294"/>
      <c r="L102" s="294"/>
      <c r="M102" s="294"/>
      <c r="N102" s="294"/>
      <c r="O102" s="294"/>
      <c r="P102" s="294"/>
      <c r="Q102" s="294"/>
      <c r="R102" s="294"/>
      <c r="S102" s="294"/>
      <c r="T102" s="294"/>
      <c r="U102" s="294"/>
      <c r="V102" s="294"/>
      <c r="W102" s="294"/>
      <c r="X102" s="294"/>
    </row>
    <row r="103" spans="2:24" x14ac:dyDescent="0.25">
      <c r="B103" s="294"/>
      <c r="C103" s="295"/>
      <c r="D103" s="295"/>
      <c r="E103" s="294"/>
      <c r="F103" s="294"/>
      <c r="G103" s="294"/>
      <c r="H103" s="294"/>
      <c r="I103" s="294"/>
      <c r="J103" s="294"/>
      <c r="K103" s="294"/>
      <c r="L103" s="294"/>
      <c r="M103" s="294"/>
      <c r="N103" s="294"/>
      <c r="O103" s="294"/>
      <c r="P103" s="294"/>
      <c r="Q103" s="294"/>
      <c r="R103" s="294"/>
      <c r="S103" s="294"/>
      <c r="T103" s="294"/>
      <c r="U103" s="294"/>
      <c r="V103" s="294"/>
      <c r="W103" s="294"/>
      <c r="X103" s="294"/>
    </row>
    <row r="104" spans="2:24" x14ac:dyDescent="0.25">
      <c r="B104" s="294"/>
      <c r="C104" s="295"/>
      <c r="D104" s="295"/>
      <c r="E104" s="294"/>
      <c r="F104" s="294"/>
      <c r="G104" s="294"/>
      <c r="H104" s="294"/>
      <c r="I104" s="294"/>
      <c r="J104" s="294"/>
      <c r="K104" s="294"/>
      <c r="L104" s="294"/>
      <c r="M104" s="294"/>
      <c r="N104" s="294"/>
      <c r="O104" s="294"/>
      <c r="P104" s="294"/>
      <c r="Q104" s="294"/>
      <c r="R104" s="294"/>
      <c r="S104" s="294"/>
      <c r="T104" s="294"/>
      <c r="U104" s="294"/>
      <c r="V104" s="294"/>
      <c r="W104" s="294"/>
      <c r="X104" s="294"/>
    </row>
    <row r="105" spans="2:24" x14ac:dyDescent="0.25">
      <c r="B105" s="294"/>
      <c r="C105" s="295"/>
      <c r="D105" s="295"/>
      <c r="E105" s="294"/>
      <c r="F105" s="294"/>
      <c r="G105" s="294"/>
      <c r="H105" s="294"/>
      <c r="I105" s="294"/>
      <c r="J105" s="294"/>
      <c r="K105" s="294"/>
      <c r="L105" s="294"/>
      <c r="M105" s="294"/>
      <c r="N105" s="294"/>
      <c r="O105" s="294"/>
      <c r="P105" s="294"/>
      <c r="Q105" s="294"/>
      <c r="R105" s="294"/>
      <c r="S105" s="294"/>
      <c r="T105" s="294"/>
      <c r="U105" s="294"/>
      <c r="V105" s="294"/>
      <c r="W105" s="294"/>
      <c r="X105" s="294"/>
    </row>
    <row r="106" spans="2:24" x14ac:dyDescent="0.25">
      <c r="B106" s="294"/>
      <c r="C106" s="295"/>
      <c r="D106" s="295"/>
      <c r="E106" s="294"/>
      <c r="F106" s="294"/>
      <c r="G106" s="294"/>
      <c r="H106" s="294"/>
      <c r="I106" s="294"/>
      <c r="J106" s="294"/>
      <c r="K106" s="294"/>
      <c r="L106" s="294"/>
      <c r="M106" s="294"/>
      <c r="N106" s="294"/>
      <c r="O106" s="294"/>
      <c r="P106" s="294"/>
      <c r="Q106" s="294"/>
      <c r="R106" s="294"/>
      <c r="S106" s="294"/>
      <c r="T106" s="294"/>
      <c r="U106" s="294"/>
      <c r="V106" s="294"/>
      <c r="W106" s="294"/>
      <c r="X106" s="294"/>
    </row>
    <row r="107" spans="2:24" x14ac:dyDescent="0.25">
      <c r="B107" s="294"/>
      <c r="C107" s="295"/>
      <c r="D107" s="295"/>
      <c r="E107" s="294"/>
      <c r="F107" s="294"/>
      <c r="G107" s="294"/>
      <c r="H107" s="294"/>
      <c r="I107" s="294"/>
      <c r="J107" s="294"/>
      <c r="K107" s="294"/>
      <c r="L107" s="294"/>
      <c r="M107" s="294"/>
      <c r="N107" s="294"/>
      <c r="O107" s="294"/>
      <c r="P107" s="294"/>
      <c r="Q107" s="294"/>
      <c r="R107" s="294"/>
      <c r="S107" s="294"/>
      <c r="T107" s="294"/>
      <c r="U107" s="294"/>
      <c r="V107" s="294"/>
      <c r="W107" s="294"/>
      <c r="X107" s="294"/>
    </row>
    <row r="108" spans="2:24" x14ac:dyDescent="0.25">
      <c r="B108" s="294"/>
      <c r="C108" s="295"/>
      <c r="D108" s="295"/>
      <c r="E108" s="294"/>
      <c r="F108" s="294"/>
      <c r="G108" s="294"/>
      <c r="H108" s="294"/>
      <c r="I108" s="294"/>
      <c r="J108" s="294"/>
      <c r="K108" s="294"/>
      <c r="L108" s="294"/>
      <c r="M108" s="294"/>
      <c r="N108" s="294"/>
      <c r="O108" s="294"/>
      <c r="P108" s="294"/>
      <c r="Q108" s="294"/>
      <c r="R108" s="294"/>
      <c r="S108" s="294"/>
      <c r="T108" s="294"/>
      <c r="U108" s="294"/>
      <c r="V108" s="294"/>
      <c r="W108" s="294"/>
      <c r="X108" s="294"/>
    </row>
    <row r="109" spans="2:24" x14ac:dyDescent="0.25">
      <c r="B109" s="294"/>
      <c r="C109" s="295"/>
      <c r="D109" s="295"/>
      <c r="E109" s="294"/>
      <c r="F109" s="294"/>
      <c r="G109" s="294"/>
      <c r="H109" s="294"/>
      <c r="I109" s="294"/>
      <c r="J109" s="294"/>
      <c r="K109" s="294"/>
      <c r="L109" s="294"/>
      <c r="M109" s="294"/>
      <c r="N109" s="294"/>
      <c r="O109" s="294"/>
      <c r="P109" s="294"/>
      <c r="Q109" s="294"/>
      <c r="R109" s="294"/>
      <c r="S109" s="294"/>
      <c r="T109" s="294"/>
      <c r="U109" s="294"/>
      <c r="V109" s="294"/>
      <c r="W109" s="294"/>
      <c r="X109" s="294"/>
    </row>
    <row r="110" spans="2:24" x14ac:dyDescent="0.25">
      <c r="B110" s="294"/>
      <c r="C110" s="295"/>
      <c r="D110" s="295"/>
      <c r="E110" s="294"/>
      <c r="F110" s="294"/>
      <c r="G110" s="294"/>
      <c r="H110" s="294"/>
      <c r="I110" s="294"/>
      <c r="J110" s="294"/>
      <c r="K110" s="294"/>
      <c r="L110" s="294"/>
      <c r="M110" s="294"/>
      <c r="N110" s="294"/>
      <c r="O110" s="294"/>
      <c r="P110" s="294"/>
      <c r="Q110" s="294"/>
      <c r="R110" s="294"/>
      <c r="S110" s="294"/>
      <c r="T110" s="294"/>
      <c r="U110" s="294"/>
      <c r="V110" s="294"/>
      <c r="W110" s="294"/>
      <c r="X110" s="294"/>
    </row>
    <row r="111" spans="2:24" x14ac:dyDescent="0.25">
      <c r="B111" s="294"/>
      <c r="C111" s="295"/>
      <c r="D111" s="295"/>
      <c r="E111" s="294"/>
      <c r="F111" s="294"/>
      <c r="G111" s="294"/>
      <c r="H111" s="294"/>
      <c r="I111" s="294"/>
      <c r="J111" s="294"/>
      <c r="K111" s="294"/>
      <c r="L111" s="294"/>
      <c r="M111" s="294"/>
      <c r="N111" s="294"/>
      <c r="O111" s="294"/>
      <c r="P111" s="294"/>
      <c r="Q111" s="294"/>
      <c r="R111" s="294"/>
      <c r="S111" s="294"/>
      <c r="T111" s="294"/>
      <c r="U111" s="294"/>
      <c r="V111" s="294"/>
      <c r="W111" s="294"/>
      <c r="X111" s="294"/>
    </row>
    <row r="112" spans="2:24" x14ac:dyDescent="0.25">
      <c r="B112" s="294"/>
      <c r="C112" s="295"/>
      <c r="D112" s="295"/>
      <c r="E112" s="294"/>
      <c r="F112" s="294"/>
      <c r="G112" s="294"/>
      <c r="H112" s="294"/>
      <c r="I112" s="294"/>
      <c r="J112" s="294"/>
      <c r="K112" s="294"/>
      <c r="L112" s="294"/>
      <c r="M112" s="294"/>
      <c r="N112" s="294"/>
      <c r="O112" s="294"/>
      <c r="P112" s="294"/>
      <c r="Q112" s="294"/>
      <c r="R112" s="294"/>
      <c r="S112" s="294"/>
      <c r="T112" s="294"/>
      <c r="U112" s="294"/>
      <c r="V112" s="294"/>
      <c r="W112" s="294"/>
      <c r="X112" s="294"/>
    </row>
    <row r="113" spans="2:24" x14ac:dyDescent="0.25">
      <c r="B113" s="294"/>
      <c r="C113" s="295"/>
      <c r="D113" s="295"/>
      <c r="E113" s="294"/>
      <c r="F113" s="294"/>
      <c r="G113" s="294"/>
      <c r="H113" s="294"/>
      <c r="I113" s="294"/>
      <c r="J113" s="294"/>
      <c r="K113" s="294"/>
      <c r="L113" s="294"/>
      <c r="M113" s="294"/>
      <c r="N113" s="294"/>
      <c r="O113" s="294"/>
      <c r="P113" s="294"/>
      <c r="Q113" s="294"/>
      <c r="R113" s="294"/>
      <c r="S113" s="294"/>
      <c r="T113" s="294"/>
      <c r="U113" s="294"/>
      <c r="V113" s="294"/>
      <c r="W113" s="294"/>
      <c r="X113" s="294"/>
    </row>
    <row r="114" spans="2:24" x14ac:dyDescent="0.25">
      <c r="B114" s="294"/>
      <c r="C114" s="295"/>
      <c r="D114" s="295"/>
      <c r="E114" s="294"/>
      <c r="F114" s="294"/>
      <c r="G114" s="294"/>
      <c r="H114" s="294"/>
      <c r="I114" s="294"/>
      <c r="J114" s="294"/>
      <c r="K114" s="294"/>
      <c r="L114" s="294"/>
      <c r="M114" s="294"/>
      <c r="N114" s="294"/>
      <c r="O114" s="294"/>
      <c r="P114" s="294"/>
      <c r="Q114" s="294"/>
      <c r="R114" s="294"/>
      <c r="S114" s="294"/>
      <c r="T114" s="294"/>
      <c r="U114" s="294"/>
      <c r="V114" s="294"/>
      <c r="W114" s="294"/>
      <c r="X114" s="294"/>
    </row>
    <row r="115" spans="2:24" x14ac:dyDescent="0.25">
      <c r="B115" s="294"/>
      <c r="C115" s="295"/>
      <c r="D115" s="295"/>
      <c r="E115" s="294"/>
      <c r="F115" s="294"/>
      <c r="G115" s="294"/>
      <c r="H115" s="294"/>
      <c r="I115" s="294"/>
      <c r="J115" s="294"/>
      <c r="K115" s="294"/>
      <c r="L115" s="294"/>
      <c r="M115" s="294"/>
      <c r="N115" s="294"/>
      <c r="O115" s="294"/>
      <c r="P115" s="294"/>
      <c r="Q115" s="294"/>
      <c r="R115" s="294"/>
      <c r="S115" s="294"/>
      <c r="T115" s="294"/>
      <c r="U115" s="294"/>
      <c r="V115" s="294"/>
      <c r="W115" s="294"/>
      <c r="X115" s="294"/>
    </row>
    <row r="116" spans="2:24" x14ac:dyDescent="0.25">
      <c r="B116" s="294"/>
      <c r="C116" s="295"/>
      <c r="D116" s="295"/>
      <c r="E116" s="294"/>
      <c r="F116" s="294"/>
      <c r="G116" s="294"/>
      <c r="H116" s="294"/>
      <c r="I116" s="294"/>
      <c r="J116" s="294"/>
      <c r="K116" s="294"/>
      <c r="L116" s="294"/>
      <c r="M116" s="294"/>
      <c r="N116" s="294"/>
      <c r="O116" s="294"/>
      <c r="P116" s="294"/>
      <c r="Q116" s="294"/>
      <c r="R116" s="294"/>
      <c r="S116" s="294"/>
      <c r="T116" s="294"/>
      <c r="U116" s="294"/>
      <c r="V116" s="294"/>
      <c r="W116" s="294"/>
      <c r="X116" s="294"/>
    </row>
    <row r="117" spans="2:24" x14ac:dyDescent="0.25">
      <c r="B117" s="294"/>
      <c r="C117" s="295"/>
      <c r="D117" s="295"/>
      <c r="E117" s="294"/>
      <c r="F117" s="294"/>
      <c r="G117" s="294"/>
      <c r="H117" s="294"/>
      <c r="I117" s="294"/>
      <c r="J117" s="294"/>
      <c r="K117" s="294"/>
      <c r="L117" s="294"/>
      <c r="M117" s="294"/>
      <c r="N117" s="294"/>
      <c r="O117" s="294"/>
      <c r="P117" s="294"/>
      <c r="Q117" s="294"/>
      <c r="R117" s="294"/>
      <c r="S117" s="294"/>
      <c r="T117" s="294"/>
      <c r="U117" s="294"/>
      <c r="V117" s="294"/>
      <c r="W117" s="294"/>
      <c r="X117" s="294"/>
    </row>
    <row r="118" spans="2:24" x14ac:dyDescent="0.25">
      <c r="B118" s="294"/>
      <c r="C118" s="295"/>
      <c r="D118" s="295"/>
      <c r="E118" s="294"/>
      <c r="F118" s="294"/>
      <c r="G118" s="294"/>
      <c r="H118" s="294"/>
      <c r="I118" s="294"/>
      <c r="J118" s="294"/>
      <c r="K118" s="294"/>
      <c r="L118" s="294"/>
      <c r="M118" s="294"/>
      <c r="N118" s="294"/>
      <c r="O118" s="294"/>
      <c r="P118" s="294"/>
      <c r="Q118" s="294"/>
      <c r="R118" s="294"/>
      <c r="S118" s="294"/>
      <c r="T118" s="294"/>
      <c r="U118" s="294"/>
      <c r="V118" s="294"/>
      <c r="W118" s="294"/>
      <c r="X118" s="294"/>
    </row>
    <row r="119" spans="2:24" x14ac:dyDescent="0.25">
      <c r="B119" s="294"/>
      <c r="C119" s="295"/>
      <c r="D119" s="295"/>
      <c r="E119" s="294"/>
      <c r="F119" s="294"/>
      <c r="G119" s="294"/>
      <c r="H119" s="294"/>
      <c r="I119" s="294"/>
      <c r="J119" s="294"/>
      <c r="K119" s="294"/>
      <c r="L119" s="294"/>
      <c r="M119" s="294"/>
      <c r="N119" s="294"/>
      <c r="O119" s="294"/>
      <c r="P119" s="294"/>
      <c r="Q119" s="294"/>
      <c r="R119" s="294"/>
      <c r="S119" s="294"/>
      <c r="T119" s="294"/>
      <c r="U119" s="294"/>
      <c r="V119" s="294"/>
      <c r="W119" s="294"/>
      <c r="X119" s="294"/>
    </row>
    <row r="120" spans="2:24" x14ac:dyDescent="0.25">
      <c r="B120" s="294"/>
      <c r="C120" s="295"/>
      <c r="D120" s="295"/>
      <c r="E120" s="294"/>
      <c r="F120" s="294"/>
      <c r="G120" s="294"/>
      <c r="H120" s="294"/>
      <c r="I120" s="294"/>
      <c r="J120" s="294"/>
      <c r="K120" s="294"/>
      <c r="L120" s="294"/>
      <c r="M120" s="294"/>
      <c r="N120" s="294"/>
      <c r="O120" s="294"/>
      <c r="P120" s="294"/>
      <c r="Q120" s="294"/>
      <c r="R120" s="294"/>
      <c r="S120" s="294"/>
      <c r="T120" s="294"/>
      <c r="U120" s="294"/>
      <c r="V120" s="294"/>
      <c r="W120" s="294"/>
      <c r="X120" s="294"/>
    </row>
    <row r="121" spans="2:24" x14ac:dyDescent="0.25">
      <c r="B121" s="294"/>
      <c r="C121" s="295"/>
      <c r="D121" s="295"/>
      <c r="E121" s="294"/>
      <c r="F121" s="294"/>
      <c r="G121" s="294"/>
      <c r="H121" s="294"/>
      <c r="I121" s="294"/>
      <c r="J121" s="294"/>
      <c r="K121" s="294"/>
      <c r="L121" s="294"/>
      <c r="M121" s="294"/>
      <c r="N121" s="294"/>
      <c r="O121" s="294"/>
      <c r="P121" s="294"/>
      <c r="Q121" s="294"/>
      <c r="R121" s="294"/>
      <c r="S121" s="294"/>
      <c r="T121" s="294"/>
      <c r="U121" s="294"/>
      <c r="V121" s="294"/>
      <c r="W121" s="294"/>
      <c r="X121" s="294"/>
    </row>
    <row r="122" spans="2:24" x14ac:dyDescent="0.25">
      <c r="B122" s="294"/>
      <c r="C122" s="295"/>
      <c r="D122" s="295"/>
      <c r="E122" s="294"/>
      <c r="F122" s="294"/>
      <c r="G122" s="294"/>
      <c r="H122" s="294"/>
      <c r="I122" s="294"/>
      <c r="J122" s="294"/>
      <c r="K122" s="294"/>
      <c r="L122" s="294"/>
      <c r="M122" s="294"/>
      <c r="N122" s="294"/>
      <c r="O122" s="294"/>
      <c r="P122" s="294"/>
      <c r="Q122" s="294"/>
      <c r="R122" s="294"/>
      <c r="S122" s="294"/>
      <c r="T122" s="294"/>
      <c r="U122" s="294"/>
      <c r="V122" s="294"/>
      <c r="W122" s="294"/>
      <c r="X122" s="294"/>
    </row>
    <row r="123" spans="2:24" x14ac:dyDescent="0.25">
      <c r="B123" s="294"/>
      <c r="C123" s="295"/>
      <c r="D123" s="295"/>
      <c r="E123" s="294"/>
      <c r="F123" s="294"/>
      <c r="G123" s="294"/>
      <c r="H123" s="294"/>
      <c r="I123" s="294"/>
      <c r="J123" s="294"/>
      <c r="K123" s="294"/>
      <c r="L123" s="294"/>
      <c r="M123" s="294"/>
      <c r="N123" s="294"/>
      <c r="O123" s="294"/>
      <c r="P123" s="294"/>
      <c r="Q123" s="294"/>
      <c r="R123" s="294"/>
      <c r="S123" s="294"/>
      <c r="T123" s="294"/>
      <c r="U123" s="294"/>
      <c r="V123" s="294"/>
      <c r="W123" s="294"/>
      <c r="X123" s="294"/>
    </row>
    <row r="124" spans="2:24" x14ac:dyDescent="0.25">
      <c r="B124" s="294"/>
      <c r="C124" s="295"/>
      <c r="D124" s="295"/>
      <c r="E124" s="294"/>
      <c r="F124" s="294"/>
      <c r="G124" s="294"/>
      <c r="H124" s="294"/>
      <c r="I124" s="294"/>
      <c r="J124" s="294"/>
      <c r="K124" s="294"/>
      <c r="L124" s="294"/>
      <c r="M124" s="294"/>
      <c r="N124" s="294"/>
      <c r="O124" s="294"/>
      <c r="P124" s="294"/>
      <c r="Q124" s="294"/>
      <c r="R124" s="294"/>
      <c r="S124" s="294"/>
      <c r="T124" s="294"/>
      <c r="U124" s="294"/>
      <c r="V124" s="294"/>
      <c r="W124" s="294"/>
      <c r="X124" s="294"/>
    </row>
    <row r="125" spans="2:24" x14ac:dyDescent="0.25">
      <c r="B125" s="294"/>
      <c r="C125" s="295"/>
      <c r="D125" s="295"/>
      <c r="E125" s="294"/>
      <c r="F125" s="294"/>
      <c r="G125" s="294"/>
      <c r="H125" s="294"/>
      <c r="I125" s="294"/>
      <c r="J125" s="294"/>
      <c r="K125" s="294"/>
      <c r="L125" s="294"/>
      <c r="M125" s="294"/>
      <c r="N125" s="294"/>
      <c r="O125" s="294"/>
      <c r="P125" s="294"/>
      <c r="Q125" s="294"/>
      <c r="R125" s="294"/>
      <c r="S125" s="294"/>
      <c r="T125" s="294"/>
      <c r="U125" s="294"/>
      <c r="V125" s="294"/>
      <c r="W125" s="294"/>
      <c r="X125" s="294"/>
    </row>
    <row r="126" spans="2:24" x14ac:dyDescent="0.25">
      <c r="B126" s="294"/>
      <c r="C126" s="295"/>
      <c r="D126" s="295"/>
      <c r="E126" s="294"/>
      <c r="F126" s="294"/>
      <c r="G126" s="294"/>
      <c r="H126" s="294"/>
      <c r="I126" s="294"/>
      <c r="J126" s="294"/>
      <c r="K126" s="294"/>
      <c r="L126" s="294"/>
      <c r="M126" s="294"/>
      <c r="N126" s="294"/>
      <c r="O126" s="294"/>
      <c r="P126" s="294"/>
      <c r="Q126" s="294"/>
      <c r="R126" s="294"/>
      <c r="S126" s="294"/>
      <c r="T126" s="294"/>
      <c r="U126" s="294"/>
      <c r="V126" s="294"/>
      <c r="W126" s="294"/>
      <c r="X126" s="294"/>
    </row>
    <row r="127" spans="2:24" x14ac:dyDescent="0.25">
      <c r="B127" s="294"/>
      <c r="C127" s="295"/>
      <c r="D127" s="295"/>
      <c r="E127" s="294"/>
      <c r="F127" s="294"/>
      <c r="G127" s="294"/>
      <c r="H127" s="294"/>
      <c r="I127" s="294"/>
      <c r="J127" s="294"/>
      <c r="K127" s="294"/>
      <c r="L127" s="294"/>
      <c r="M127" s="294"/>
      <c r="N127" s="294"/>
      <c r="O127" s="294"/>
      <c r="P127" s="294"/>
      <c r="Q127" s="294"/>
      <c r="R127" s="294"/>
      <c r="S127" s="294"/>
      <c r="T127" s="294"/>
      <c r="U127" s="294"/>
      <c r="V127" s="294"/>
      <c r="W127" s="294"/>
      <c r="X127" s="294"/>
    </row>
    <row r="128" spans="2:24" x14ac:dyDescent="0.25">
      <c r="B128" s="294"/>
      <c r="C128" s="295"/>
      <c r="D128" s="295"/>
      <c r="E128" s="294"/>
      <c r="F128" s="294"/>
      <c r="G128" s="294"/>
      <c r="H128" s="294"/>
      <c r="I128" s="294"/>
      <c r="J128" s="294"/>
      <c r="K128" s="294"/>
      <c r="L128" s="294"/>
      <c r="M128" s="294"/>
      <c r="N128" s="294"/>
      <c r="O128" s="294"/>
      <c r="P128" s="294"/>
      <c r="Q128" s="294"/>
      <c r="R128" s="294"/>
      <c r="S128" s="294"/>
      <c r="T128" s="294"/>
      <c r="U128" s="294"/>
      <c r="V128" s="294"/>
      <c r="W128" s="294"/>
      <c r="X128" s="294"/>
    </row>
    <row r="129" spans="2:24" x14ac:dyDescent="0.25">
      <c r="B129" s="294"/>
      <c r="C129" s="295"/>
      <c r="D129" s="295"/>
      <c r="E129" s="294"/>
      <c r="F129" s="294"/>
      <c r="G129" s="294"/>
      <c r="H129" s="294"/>
      <c r="I129" s="294"/>
      <c r="J129" s="294"/>
      <c r="K129" s="294"/>
      <c r="L129" s="294"/>
      <c r="M129" s="294"/>
      <c r="N129" s="294"/>
      <c r="O129" s="294"/>
      <c r="P129" s="294"/>
      <c r="Q129" s="294"/>
      <c r="R129" s="294"/>
      <c r="S129" s="294"/>
      <c r="T129" s="294"/>
      <c r="U129" s="294"/>
      <c r="V129" s="294"/>
      <c r="W129" s="294"/>
      <c r="X129" s="294"/>
    </row>
    <row r="130" spans="2:24" x14ac:dyDescent="0.25">
      <c r="B130" s="294"/>
      <c r="C130" s="295"/>
      <c r="D130" s="295"/>
      <c r="E130" s="294"/>
      <c r="F130" s="294"/>
      <c r="G130" s="294"/>
      <c r="H130" s="294"/>
      <c r="I130" s="294"/>
      <c r="J130" s="294"/>
      <c r="K130" s="294"/>
      <c r="L130" s="294"/>
      <c r="M130" s="294"/>
      <c r="N130" s="294"/>
      <c r="O130" s="294"/>
      <c r="P130" s="294"/>
      <c r="Q130" s="294"/>
      <c r="R130" s="294"/>
      <c r="S130" s="294"/>
      <c r="T130" s="294"/>
      <c r="U130" s="294"/>
      <c r="V130" s="294"/>
      <c r="W130" s="294"/>
      <c r="X130" s="294"/>
    </row>
    <row r="131" spans="2:24" x14ac:dyDescent="0.25">
      <c r="B131" s="294"/>
      <c r="C131" s="295"/>
      <c r="D131" s="295"/>
      <c r="E131" s="294"/>
      <c r="F131" s="294"/>
      <c r="G131" s="294"/>
      <c r="H131" s="294"/>
      <c r="I131" s="294"/>
      <c r="J131" s="294"/>
      <c r="K131" s="294"/>
      <c r="L131" s="294"/>
      <c r="M131" s="294"/>
      <c r="N131" s="294"/>
      <c r="O131" s="294"/>
      <c r="P131" s="294"/>
      <c r="Q131" s="294"/>
      <c r="R131" s="294"/>
      <c r="S131" s="294"/>
      <c r="T131" s="294"/>
      <c r="U131" s="294"/>
      <c r="V131" s="294"/>
      <c r="W131" s="294"/>
      <c r="X131" s="294"/>
    </row>
    <row r="132" spans="2:24" x14ac:dyDescent="0.25">
      <c r="B132" s="294"/>
      <c r="C132" s="295"/>
      <c r="D132" s="295"/>
      <c r="E132" s="294"/>
      <c r="F132" s="294"/>
      <c r="G132" s="294"/>
      <c r="H132" s="294"/>
      <c r="I132" s="294"/>
      <c r="J132" s="294"/>
      <c r="K132" s="294"/>
      <c r="L132" s="294"/>
      <c r="M132" s="294"/>
      <c r="N132" s="294"/>
      <c r="O132" s="294"/>
      <c r="P132" s="294"/>
      <c r="Q132" s="294"/>
      <c r="R132" s="294"/>
      <c r="S132" s="294"/>
      <c r="T132" s="294"/>
      <c r="U132" s="294"/>
      <c r="V132" s="294"/>
      <c r="W132" s="294"/>
      <c r="X132" s="294"/>
    </row>
    <row r="133" spans="2:24" x14ac:dyDescent="0.25">
      <c r="B133" s="294"/>
      <c r="C133" s="295"/>
      <c r="D133" s="295"/>
      <c r="E133" s="294"/>
      <c r="F133" s="294"/>
      <c r="G133" s="294"/>
      <c r="H133" s="294"/>
      <c r="I133" s="294"/>
      <c r="J133" s="294"/>
      <c r="K133" s="294"/>
      <c r="L133" s="294"/>
      <c r="M133" s="294"/>
      <c r="N133" s="294"/>
      <c r="O133" s="294"/>
      <c r="P133" s="294"/>
      <c r="Q133" s="294"/>
      <c r="R133" s="294"/>
      <c r="S133" s="294"/>
      <c r="T133" s="294"/>
      <c r="U133" s="294"/>
      <c r="V133" s="294"/>
      <c r="W133" s="294"/>
      <c r="X133" s="294"/>
    </row>
    <row r="134" spans="2:24" x14ac:dyDescent="0.25">
      <c r="B134" s="294"/>
      <c r="C134" s="295"/>
      <c r="D134" s="295"/>
      <c r="E134" s="294"/>
      <c r="F134" s="294"/>
      <c r="G134" s="294"/>
      <c r="H134" s="294"/>
      <c r="I134" s="294"/>
      <c r="J134" s="294"/>
      <c r="K134" s="294"/>
      <c r="L134" s="294"/>
      <c r="M134" s="294"/>
      <c r="N134" s="294"/>
      <c r="O134" s="294"/>
      <c r="P134" s="294"/>
      <c r="Q134" s="294"/>
      <c r="R134" s="294"/>
      <c r="S134" s="294"/>
      <c r="T134" s="294"/>
      <c r="U134" s="294"/>
      <c r="V134" s="294"/>
      <c r="W134" s="294"/>
      <c r="X134" s="294"/>
    </row>
    <row r="135" spans="2:24" x14ac:dyDescent="0.25">
      <c r="B135" s="294"/>
      <c r="C135" s="295"/>
      <c r="D135" s="295"/>
      <c r="E135" s="294"/>
      <c r="F135" s="294"/>
      <c r="G135" s="294"/>
      <c r="H135" s="294"/>
      <c r="I135" s="294"/>
      <c r="J135" s="294"/>
      <c r="K135" s="294"/>
      <c r="L135" s="294"/>
      <c r="M135" s="294"/>
      <c r="N135" s="294"/>
      <c r="O135" s="294"/>
      <c r="P135" s="294"/>
      <c r="Q135" s="294"/>
      <c r="R135" s="294"/>
      <c r="S135" s="294"/>
      <c r="T135" s="294"/>
      <c r="U135" s="294"/>
      <c r="V135" s="294"/>
      <c r="W135" s="294"/>
      <c r="X135" s="294"/>
    </row>
    <row r="136" spans="2:24" x14ac:dyDescent="0.25">
      <c r="B136" s="294"/>
      <c r="C136" s="295"/>
      <c r="D136" s="295"/>
      <c r="E136" s="294"/>
      <c r="F136" s="294"/>
      <c r="G136" s="294"/>
      <c r="H136" s="294"/>
      <c r="I136" s="294"/>
      <c r="J136" s="294"/>
      <c r="K136" s="294"/>
      <c r="L136" s="294"/>
      <c r="M136" s="294"/>
      <c r="N136" s="294"/>
      <c r="O136" s="294"/>
      <c r="P136" s="294"/>
      <c r="Q136" s="294"/>
      <c r="R136" s="294"/>
      <c r="S136" s="294"/>
      <c r="T136" s="294"/>
      <c r="U136" s="294"/>
      <c r="V136" s="294"/>
      <c r="W136" s="294"/>
      <c r="X136" s="294"/>
    </row>
    <row r="137" spans="2:24" x14ac:dyDescent="0.25">
      <c r="B137" s="294"/>
      <c r="C137" s="295"/>
      <c r="D137" s="295"/>
      <c r="E137" s="294"/>
      <c r="F137" s="294"/>
      <c r="G137" s="294"/>
      <c r="H137" s="294"/>
      <c r="I137" s="294"/>
      <c r="J137" s="294"/>
      <c r="K137" s="294"/>
      <c r="L137" s="294"/>
      <c r="M137" s="294"/>
      <c r="N137" s="294"/>
      <c r="O137" s="294"/>
      <c r="P137" s="294"/>
      <c r="Q137" s="294"/>
      <c r="R137" s="294"/>
      <c r="S137" s="294"/>
      <c r="T137" s="294"/>
      <c r="U137" s="294"/>
      <c r="V137" s="294"/>
      <c r="W137" s="294"/>
      <c r="X137" s="294"/>
    </row>
    <row r="138" spans="2:24" x14ac:dyDescent="0.25">
      <c r="B138" s="294"/>
      <c r="C138" s="295"/>
      <c r="D138" s="295"/>
      <c r="E138" s="294"/>
      <c r="F138" s="294"/>
      <c r="G138" s="294"/>
      <c r="H138" s="294"/>
      <c r="I138" s="294"/>
      <c r="J138" s="294"/>
      <c r="K138" s="294"/>
      <c r="L138" s="294"/>
      <c r="M138" s="294"/>
      <c r="N138" s="294"/>
      <c r="O138" s="294"/>
      <c r="P138" s="294"/>
      <c r="Q138" s="294"/>
      <c r="R138" s="294"/>
      <c r="S138" s="294"/>
      <c r="T138" s="294"/>
      <c r="U138" s="294"/>
      <c r="V138" s="294"/>
      <c r="W138" s="294"/>
      <c r="X138" s="294"/>
    </row>
    <row r="139" spans="2:24" x14ac:dyDescent="0.25">
      <c r="B139" s="294"/>
      <c r="C139" s="295"/>
      <c r="D139" s="295"/>
      <c r="E139" s="294"/>
      <c r="F139" s="294"/>
      <c r="G139" s="294"/>
      <c r="H139" s="294"/>
      <c r="I139" s="294"/>
      <c r="J139" s="294"/>
      <c r="K139" s="294"/>
      <c r="L139" s="294"/>
      <c r="M139" s="294"/>
      <c r="N139" s="294"/>
      <c r="O139" s="294"/>
      <c r="P139" s="294"/>
      <c r="Q139" s="294"/>
      <c r="R139" s="294"/>
      <c r="S139" s="294"/>
      <c r="T139" s="294"/>
      <c r="U139" s="294"/>
      <c r="V139" s="294"/>
      <c r="W139" s="294"/>
      <c r="X139" s="294"/>
    </row>
    <row r="140" spans="2:24" x14ac:dyDescent="0.25">
      <c r="B140" s="294"/>
      <c r="C140" s="295"/>
      <c r="D140" s="295"/>
      <c r="E140" s="294"/>
      <c r="F140" s="294"/>
      <c r="G140" s="294"/>
      <c r="H140" s="294"/>
      <c r="I140" s="294"/>
      <c r="J140" s="294"/>
      <c r="K140" s="294"/>
      <c r="L140" s="294"/>
      <c r="M140" s="294"/>
      <c r="N140" s="294"/>
      <c r="O140" s="294"/>
      <c r="P140" s="294"/>
      <c r="Q140" s="294"/>
      <c r="R140" s="294"/>
      <c r="S140" s="294"/>
      <c r="T140" s="294"/>
      <c r="U140" s="294"/>
      <c r="V140" s="294"/>
      <c r="W140" s="294"/>
      <c r="X140" s="294"/>
    </row>
    <row r="141" spans="2:24" x14ac:dyDescent="0.25">
      <c r="B141" s="294"/>
      <c r="C141" s="295"/>
      <c r="D141" s="295"/>
      <c r="E141" s="294"/>
      <c r="F141" s="294"/>
      <c r="G141" s="294"/>
      <c r="H141" s="294"/>
      <c r="I141" s="294"/>
      <c r="J141" s="294"/>
      <c r="K141" s="294"/>
      <c r="L141" s="294"/>
      <c r="M141" s="294"/>
      <c r="N141" s="294"/>
      <c r="O141" s="294"/>
      <c r="P141" s="294"/>
      <c r="Q141" s="294"/>
      <c r="R141" s="294"/>
      <c r="S141" s="294"/>
      <c r="T141" s="294"/>
      <c r="U141" s="294"/>
      <c r="V141" s="294"/>
      <c r="W141" s="294"/>
      <c r="X141" s="294"/>
    </row>
    <row r="142" spans="2:24" x14ac:dyDescent="0.25">
      <c r="B142" s="294"/>
      <c r="C142" s="295"/>
      <c r="D142" s="295"/>
      <c r="E142" s="294"/>
      <c r="F142" s="294"/>
      <c r="G142" s="294"/>
      <c r="H142" s="294"/>
      <c r="I142" s="294"/>
      <c r="J142" s="294"/>
      <c r="K142" s="294"/>
      <c r="L142" s="294"/>
      <c r="M142" s="294"/>
      <c r="N142" s="294"/>
      <c r="O142" s="294"/>
      <c r="P142" s="294"/>
      <c r="Q142" s="294"/>
      <c r="R142" s="294"/>
      <c r="S142" s="294"/>
      <c r="T142" s="294"/>
      <c r="U142" s="294"/>
      <c r="V142" s="294"/>
      <c r="W142" s="294"/>
      <c r="X142" s="294"/>
    </row>
    <row r="143" spans="2:24" x14ac:dyDescent="0.25">
      <c r="B143" s="294"/>
      <c r="C143" s="295"/>
      <c r="D143" s="295"/>
      <c r="E143" s="294"/>
      <c r="F143" s="294"/>
      <c r="G143" s="294"/>
      <c r="H143" s="294"/>
      <c r="I143" s="294"/>
      <c r="J143" s="294"/>
      <c r="K143" s="294"/>
      <c r="L143" s="294"/>
      <c r="M143" s="294"/>
      <c r="N143" s="294"/>
      <c r="O143" s="294"/>
      <c r="P143" s="294"/>
      <c r="Q143" s="294"/>
      <c r="R143" s="294"/>
      <c r="S143" s="294"/>
      <c r="T143" s="294"/>
      <c r="U143" s="294"/>
      <c r="V143" s="294"/>
      <c r="W143" s="294"/>
      <c r="X143" s="294"/>
    </row>
    <row r="144" spans="2:24" x14ac:dyDescent="0.25">
      <c r="B144" s="294"/>
      <c r="C144" s="295"/>
      <c r="D144" s="295"/>
      <c r="E144" s="294"/>
      <c r="F144" s="294"/>
      <c r="G144" s="294"/>
      <c r="H144" s="294"/>
      <c r="I144" s="294"/>
      <c r="J144" s="294"/>
      <c r="K144" s="294"/>
      <c r="L144" s="294"/>
      <c r="M144" s="294"/>
      <c r="N144" s="294"/>
      <c r="O144" s="294"/>
      <c r="P144" s="294"/>
      <c r="Q144" s="294"/>
      <c r="R144" s="294"/>
      <c r="S144" s="294"/>
      <c r="T144" s="294"/>
      <c r="U144" s="294"/>
      <c r="V144" s="294"/>
      <c r="W144" s="294"/>
      <c r="X144" s="294"/>
    </row>
    <row r="145" spans="2:24" x14ac:dyDescent="0.25">
      <c r="B145" s="294"/>
      <c r="C145" s="295"/>
      <c r="D145" s="295"/>
      <c r="E145" s="294"/>
      <c r="F145" s="294"/>
      <c r="G145" s="294"/>
      <c r="H145" s="294"/>
      <c r="I145" s="294"/>
      <c r="J145" s="294"/>
      <c r="K145" s="294"/>
      <c r="L145" s="294"/>
      <c r="M145" s="294"/>
      <c r="N145" s="294"/>
      <c r="O145" s="294"/>
      <c r="P145" s="294"/>
      <c r="Q145" s="294"/>
      <c r="R145" s="294"/>
      <c r="S145" s="294"/>
      <c r="T145" s="294"/>
      <c r="U145" s="294"/>
      <c r="V145" s="294"/>
      <c r="W145" s="294"/>
      <c r="X145" s="294"/>
    </row>
    <row r="146" spans="2:24" x14ac:dyDescent="0.25">
      <c r="B146" s="294"/>
      <c r="C146" s="295"/>
      <c r="D146" s="295"/>
      <c r="E146" s="294"/>
      <c r="F146" s="294"/>
      <c r="G146" s="294"/>
      <c r="H146" s="294"/>
      <c r="I146" s="294"/>
      <c r="J146" s="294"/>
      <c r="K146" s="294"/>
      <c r="L146" s="294"/>
      <c r="M146" s="294"/>
      <c r="N146" s="294"/>
      <c r="O146" s="294"/>
      <c r="P146" s="294"/>
      <c r="Q146" s="294"/>
      <c r="R146" s="294"/>
      <c r="S146" s="294"/>
      <c r="T146" s="294"/>
      <c r="U146" s="294"/>
      <c r="V146" s="294"/>
      <c r="W146" s="294"/>
      <c r="X146" s="294"/>
    </row>
    <row r="147" spans="2:24" x14ac:dyDescent="0.25">
      <c r="B147" s="294"/>
      <c r="C147" s="295"/>
      <c r="D147" s="295"/>
      <c r="E147" s="294"/>
      <c r="F147" s="294"/>
      <c r="G147" s="294"/>
      <c r="H147" s="294"/>
      <c r="I147" s="294"/>
      <c r="J147" s="294"/>
      <c r="K147" s="294"/>
      <c r="L147" s="294"/>
      <c r="M147" s="294"/>
      <c r="N147" s="294"/>
      <c r="O147" s="294"/>
      <c r="P147" s="294"/>
      <c r="Q147" s="294"/>
      <c r="R147" s="294"/>
      <c r="S147" s="294"/>
      <c r="T147" s="294"/>
      <c r="U147" s="294"/>
      <c r="V147" s="294"/>
      <c r="W147" s="294"/>
      <c r="X147" s="294"/>
    </row>
    <row r="148" spans="2:24" x14ac:dyDescent="0.25">
      <c r="B148" s="294"/>
      <c r="C148" s="295"/>
      <c r="D148" s="295"/>
      <c r="E148" s="294"/>
      <c r="F148" s="294"/>
      <c r="G148" s="294"/>
      <c r="H148" s="294"/>
      <c r="I148" s="294"/>
      <c r="J148" s="294"/>
      <c r="K148" s="294"/>
      <c r="L148" s="294"/>
      <c r="M148" s="294"/>
      <c r="N148" s="294"/>
      <c r="O148" s="294"/>
      <c r="P148" s="294"/>
      <c r="Q148" s="294"/>
      <c r="R148" s="294"/>
      <c r="S148" s="294"/>
      <c r="T148" s="294"/>
      <c r="U148" s="294"/>
      <c r="V148" s="294"/>
      <c r="W148" s="294"/>
      <c r="X148" s="294"/>
    </row>
    <row r="149" spans="2:24" x14ac:dyDescent="0.25">
      <c r="B149" s="294"/>
      <c r="C149" s="295"/>
      <c r="D149" s="295"/>
      <c r="E149" s="294"/>
      <c r="F149" s="294"/>
      <c r="G149" s="294"/>
      <c r="H149" s="294"/>
      <c r="I149" s="294"/>
      <c r="J149" s="294"/>
      <c r="K149" s="294"/>
      <c r="L149" s="294"/>
      <c r="M149" s="294"/>
      <c r="N149" s="294"/>
      <c r="O149" s="294"/>
      <c r="P149" s="294"/>
      <c r="Q149" s="294"/>
      <c r="R149" s="294"/>
      <c r="S149" s="294"/>
      <c r="T149" s="294"/>
      <c r="U149" s="294"/>
      <c r="V149" s="294"/>
      <c r="W149" s="294"/>
      <c r="X149" s="294"/>
    </row>
    <row r="150" spans="2:24" x14ac:dyDescent="0.25">
      <c r="B150" s="294"/>
      <c r="C150" s="295"/>
      <c r="D150" s="295"/>
      <c r="E150" s="294"/>
      <c r="F150" s="294"/>
      <c r="G150" s="294"/>
      <c r="H150" s="294"/>
      <c r="I150" s="294"/>
      <c r="J150" s="294"/>
      <c r="K150" s="294"/>
      <c r="L150" s="294"/>
      <c r="M150" s="294"/>
      <c r="N150" s="294"/>
      <c r="O150" s="294"/>
      <c r="P150" s="294"/>
      <c r="Q150" s="294"/>
      <c r="R150" s="294"/>
      <c r="S150" s="294"/>
      <c r="T150" s="294"/>
      <c r="U150" s="294"/>
      <c r="V150" s="294"/>
      <c r="W150" s="294"/>
      <c r="X150" s="294"/>
    </row>
    <row r="151" spans="2:24" x14ac:dyDescent="0.25">
      <c r="B151" s="294"/>
      <c r="C151" s="295"/>
      <c r="D151" s="295"/>
      <c r="E151" s="294"/>
      <c r="F151" s="294"/>
      <c r="G151" s="294"/>
      <c r="H151" s="294"/>
      <c r="I151" s="294"/>
      <c r="J151" s="294"/>
      <c r="K151" s="294"/>
      <c r="L151" s="294"/>
      <c r="M151" s="294"/>
      <c r="N151" s="294"/>
      <c r="O151" s="294"/>
      <c r="P151" s="294"/>
      <c r="Q151" s="294"/>
      <c r="R151" s="294"/>
      <c r="S151" s="294"/>
      <c r="T151" s="294"/>
      <c r="U151" s="294"/>
      <c r="V151" s="294"/>
      <c r="W151" s="294"/>
      <c r="X151" s="294"/>
    </row>
    <row r="152" spans="2:24" x14ac:dyDescent="0.25">
      <c r="B152" s="294"/>
      <c r="C152" s="295"/>
      <c r="D152" s="295"/>
      <c r="E152" s="294"/>
      <c r="F152" s="294"/>
      <c r="G152" s="294"/>
      <c r="H152" s="294"/>
      <c r="I152" s="294"/>
      <c r="J152" s="294"/>
      <c r="K152" s="294"/>
      <c r="L152" s="294"/>
      <c r="M152" s="294"/>
      <c r="N152" s="294"/>
      <c r="O152" s="294"/>
      <c r="P152" s="294"/>
      <c r="Q152" s="294"/>
      <c r="R152" s="294"/>
      <c r="S152" s="294"/>
      <c r="T152" s="294"/>
      <c r="U152" s="294"/>
      <c r="V152" s="294"/>
      <c r="W152" s="294"/>
      <c r="X152" s="294"/>
    </row>
    <row r="153" spans="2:24" x14ac:dyDescent="0.25">
      <c r="B153" s="294"/>
      <c r="C153" s="295"/>
      <c r="D153" s="295"/>
      <c r="E153" s="294"/>
      <c r="F153" s="294"/>
      <c r="G153" s="294"/>
      <c r="H153" s="294"/>
      <c r="I153" s="294"/>
      <c r="J153" s="294"/>
      <c r="K153" s="294"/>
      <c r="L153" s="294"/>
      <c r="M153" s="294"/>
      <c r="N153" s="294"/>
      <c r="O153" s="294"/>
      <c r="P153" s="294"/>
      <c r="Q153" s="294"/>
      <c r="R153" s="294"/>
      <c r="S153" s="294"/>
      <c r="T153" s="294"/>
      <c r="U153" s="294"/>
      <c r="V153" s="294"/>
      <c r="W153" s="294"/>
      <c r="X153" s="294"/>
    </row>
    <row r="154" spans="2:24" x14ac:dyDescent="0.25">
      <c r="B154" s="294"/>
      <c r="C154" s="295"/>
      <c r="D154" s="295"/>
      <c r="E154" s="294"/>
      <c r="F154" s="294"/>
      <c r="G154" s="294"/>
      <c r="H154" s="294"/>
      <c r="I154" s="294"/>
      <c r="J154" s="294"/>
      <c r="K154" s="294"/>
      <c r="L154" s="294"/>
      <c r="M154" s="294"/>
      <c r="N154" s="294"/>
      <c r="O154" s="294"/>
      <c r="P154" s="294"/>
      <c r="Q154" s="294"/>
      <c r="R154" s="294"/>
      <c r="S154" s="294"/>
      <c r="T154" s="294"/>
      <c r="U154" s="294"/>
      <c r="V154" s="294"/>
      <c r="W154" s="294"/>
      <c r="X154" s="294"/>
    </row>
    <row r="155" spans="2:24" x14ac:dyDescent="0.25">
      <c r="B155" s="294"/>
      <c r="C155" s="295"/>
      <c r="D155" s="295"/>
      <c r="E155" s="294"/>
      <c r="F155" s="294"/>
      <c r="G155" s="294"/>
      <c r="H155" s="294"/>
      <c r="I155" s="294"/>
      <c r="J155" s="294"/>
      <c r="K155" s="294"/>
      <c r="L155" s="294"/>
      <c r="M155" s="294"/>
      <c r="N155" s="294"/>
      <c r="O155" s="294"/>
      <c r="P155" s="294"/>
      <c r="Q155" s="294"/>
      <c r="R155" s="294"/>
      <c r="S155" s="294"/>
      <c r="T155" s="294"/>
      <c r="U155" s="294"/>
      <c r="V155" s="294"/>
      <c r="W155" s="294"/>
      <c r="X155" s="294"/>
    </row>
    <row r="156" spans="2:24" x14ac:dyDescent="0.25">
      <c r="B156" s="294"/>
      <c r="C156" s="295"/>
      <c r="D156" s="295"/>
      <c r="E156" s="294"/>
      <c r="F156" s="294"/>
      <c r="G156" s="294"/>
      <c r="H156" s="294"/>
      <c r="I156" s="294"/>
      <c r="J156" s="294"/>
      <c r="K156" s="294"/>
      <c r="L156" s="294"/>
      <c r="M156" s="294"/>
      <c r="N156" s="294"/>
      <c r="O156" s="294"/>
      <c r="P156" s="294"/>
      <c r="Q156" s="294"/>
      <c r="R156" s="294"/>
      <c r="S156" s="294"/>
      <c r="T156" s="294"/>
      <c r="U156" s="294"/>
      <c r="V156" s="294"/>
      <c r="W156" s="294"/>
      <c r="X156" s="294"/>
    </row>
    <row r="157" spans="2:24" x14ac:dyDescent="0.25">
      <c r="B157" s="294"/>
      <c r="C157" s="295"/>
      <c r="D157" s="295"/>
      <c r="E157" s="294"/>
      <c r="F157" s="294"/>
      <c r="G157" s="294"/>
      <c r="H157" s="294"/>
      <c r="I157" s="294"/>
      <c r="J157" s="294"/>
      <c r="K157" s="294"/>
      <c r="L157" s="294"/>
      <c r="M157" s="294"/>
      <c r="N157" s="294"/>
      <c r="O157" s="294"/>
      <c r="P157" s="294"/>
      <c r="Q157" s="294"/>
      <c r="R157" s="294"/>
      <c r="S157" s="294"/>
      <c r="T157" s="294"/>
      <c r="U157" s="294"/>
      <c r="V157" s="294"/>
      <c r="W157" s="294"/>
      <c r="X157" s="294"/>
    </row>
    <row r="158" spans="2:24" x14ac:dyDescent="0.25">
      <c r="B158" s="294"/>
      <c r="C158" s="295"/>
      <c r="D158" s="295"/>
      <c r="E158" s="294"/>
      <c r="F158" s="294"/>
      <c r="G158" s="294"/>
      <c r="H158" s="294"/>
      <c r="I158" s="294"/>
      <c r="J158" s="294"/>
      <c r="K158" s="294"/>
      <c r="L158" s="294"/>
      <c r="M158" s="294"/>
      <c r="N158" s="294"/>
      <c r="O158" s="294"/>
      <c r="P158" s="294"/>
      <c r="Q158" s="294"/>
      <c r="R158" s="294"/>
      <c r="S158" s="294"/>
      <c r="T158" s="294"/>
      <c r="U158" s="294"/>
      <c r="V158" s="294"/>
      <c r="W158" s="294"/>
      <c r="X158" s="294"/>
    </row>
    <row r="159" spans="2:24" x14ac:dyDescent="0.25">
      <c r="B159" s="294"/>
      <c r="C159" s="295"/>
      <c r="D159" s="295"/>
      <c r="E159" s="294"/>
      <c r="F159" s="294"/>
      <c r="G159" s="294"/>
      <c r="H159" s="294"/>
      <c r="I159" s="294"/>
      <c r="J159" s="294"/>
      <c r="K159" s="294"/>
      <c r="L159" s="294"/>
      <c r="M159" s="294"/>
      <c r="N159" s="294"/>
      <c r="O159" s="294"/>
      <c r="P159" s="294"/>
      <c r="Q159" s="294"/>
      <c r="R159" s="294"/>
      <c r="S159" s="294"/>
      <c r="T159" s="294"/>
      <c r="U159" s="294"/>
      <c r="V159" s="294"/>
      <c r="W159" s="294"/>
      <c r="X159" s="294"/>
    </row>
    <row r="160" spans="2:24" x14ac:dyDescent="0.25">
      <c r="B160" s="294"/>
      <c r="C160" s="295"/>
      <c r="D160" s="295"/>
      <c r="E160" s="294"/>
      <c r="F160" s="294"/>
      <c r="G160" s="294"/>
      <c r="H160" s="294"/>
      <c r="I160" s="294"/>
      <c r="J160" s="294"/>
      <c r="K160" s="294"/>
      <c r="L160" s="294"/>
      <c r="M160" s="294"/>
      <c r="N160" s="294"/>
      <c r="O160" s="294"/>
      <c r="P160" s="294"/>
      <c r="Q160" s="294"/>
      <c r="R160" s="294"/>
      <c r="S160" s="294"/>
      <c r="T160" s="294"/>
      <c r="U160" s="294"/>
      <c r="V160" s="294"/>
      <c r="W160" s="294"/>
      <c r="X160" s="294"/>
    </row>
    <row r="161" spans="2:24" x14ac:dyDescent="0.25">
      <c r="B161" s="294"/>
      <c r="C161" s="295"/>
      <c r="D161" s="295"/>
      <c r="E161" s="294"/>
      <c r="F161" s="294"/>
      <c r="G161" s="294"/>
      <c r="H161" s="294"/>
      <c r="I161" s="294"/>
      <c r="J161" s="294"/>
      <c r="K161" s="294"/>
      <c r="L161" s="294"/>
      <c r="M161" s="294"/>
      <c r="N161" s="294"/>
      <c r="O161" s="294"/>
      <c r="P161" s="294"/>
      <c r="Q161" s="294"/>
      <c r="R161" s="294"/>
      <c r="S161" s="294"/>
      <c r="T161" s="294"/>
      <c r="U161" s="294"/>
      <c r="V161" s="294"/>
      <c r="W161" s="294"/>
      <c r="X161" s="294"/>
    </row>
    <row r="162" spans="2:24" x14ac:dyDescent="0.25">
      <c r="B162" s="294"/>
      <c r="C162" s="295"/>
      <c r="D162" s="295"/>
      <c r="E162" s="294"/>
      <c r="F162" s="294"/>
      <c r="G162" s="294"/>
      <c r="H162" s="294"/>
      <c r="I162" s="294"/>
      <c r="J162" s="294"/>
      <c r="K162" s="294"/>
      <c r="L162" s="294"/>
      <c r="M162" s="294"/>
      <c r="N162" s="294"/>
      <c r="O162" s="294"/>
      <c r="P162" s="294"/>
      <c r="Q162" s="294"/>
      <c r="R162" s="294"/>
      <c r="S162" s="294"/>
      <c r="T162" s="294"/>
      <c r="U162" s="294"/>
      <c r="V162" s="294"/>
      <c r="W162" s="294"/>
      <c r="X162" s="294"/>
    </row>
    <row r="163" spans="2:24" x14ac:dyDescent="0.25">
      <c r="B163" s="294"/>
      <c r="C163" s="295"/>
      <c r="D163" s="295"/>
      <c r="E163" s="294"/>
      <c r="F163" s="294"/>
      <c r="G163" s="294"/>
      <c r="H163" s="294"/>
      <c r="I163" s="294"/>
      <c r="J163" s="294"/>
      <c r="K163" s="294"/>
      <c r="L163" s="294"/>
      <c r="M163" s="294"/>
      <c r="N163" s="294"/>
      <c r="O163" s="294"/>
      <c r="P163" s="294"/>
      <c r="Q163" s="294"/>
      <c r="R163" s="294"/>
      <c r="S163" s="294"/>
      <c r="T163" s="294"/>
      <c r="U163" s="294"/>
      <c r="V163" s="294"/>
      <c r="W163" s="294"/>
      <c r="X163" s="294"/>
    </row>
    <row r="164" spans="2:24" x14ac:dyDescent="0.25">
      <c r="B164" s="294"/>
      <c r="C164" s="295"/>
      <c r="D164" s="295"/>
      <c r="E164" s="294"/>
      <c r="F164" s="294"/>
      <c r="G164" s="294"/>
      <c r="H164" s="294"/>
      <c r="I164" s="294"/>
      <c r="J164" s="294"/>
      <c r="K164" s="294"/>
      <c r="L164" s="294"/>
      <c r="M164" s="294"/>
      <c r="N164" s="294"/>
      <c r="O164" s="294"/>
      <c r="P164" s="294"/>
      <c r="Q164" s="294"/>
      <c r="R164" s="294"/>
      <c r="S164" s="294"/>
      <c r="T164" s="294"/>
      <c r="U164" s="294"/>
      <c r="V164" s="294"/>
      <c r="W164" s="294"/>
      <c r="X164" s="294"/>
    </row>
    <row r="165" spans="2:24" x14ac:dyDescent="0.25">
      <c r="B165" s="294"/>
      <c r="C165" s="295"/>
      <c r="D165" s="295"/>
      <c r="E165" s="294"/>
      <c r="F165" s="294"/>
      <c r="G165" s="294"/>
      <c r="H165" s="294"/>
      <c r="I165" s="294"/>
      <c r="J165" s="294"/>
      <c r="K165" s="294"/>
      <c r="L165" s="294"/>
      <c r="M165" s="294"/>
      <c r="N165" s="294"/>
      <c r="O165" s="294"/>
      <c r="P165" s="294"/>
      <c r="Q165" s="294"/>
      <c r="R165" s="294"/>
      <c r="S165" s="294"/>
      <c r="T165" s="294"/>
      <c r="U165" s="294"/>
      <c r="V165" s="294"/>
      <c r="W165" s="294"/>
      <c r="X165" s="294"/>
    </row>
    <row r="166" spans="2:24" x14ac:dyDescent="0.25">
      <c r="B166" s="294"/>
      <c r="C166" s="295"/>
      <c r="D166" s="295"/>
      <c r="E166" s="294"/>
      <c r="F166" s="294"/>
      <c r="G166" s="294"/>
      <c r="H166" s="294"/>
      <c r="I166" s="294"/>
      <c r="J166" s="294"/>
      <c r="K166" s="294"/>
      <c r="L166" s="294"/>
      <c r="M166" s="294"/>
      <c r="N166" s="294"/>
      <c r="O166" s="294"/>
      <c r="P166" s="294"/>
      <c r="Q166" s="294"/>
      <c r="R166" s="294"/>
      <c r="S166" s="294"/>
      <c r="T166" s="294"/>
      <c r="U166" s="294"/>
      <c r="V166" s="294"/>
      <c r="W166" s="294"/>
      <c r="X166" s="294"/>
    </row>
    <row r="167" spans="2:24" x14ac:dyDescent="0.25">
      <c r="B167" s="294"/>
      <c r="C167" s="295"/>
      <c r="D167" s="295"/>
      <c r="E167" s="294"/>
      <c r="F167" s="294"/>
      <c r="G167" s="294"/>
      <c r="H167" s="294"/>
      <c r="I167" s="294"/>
      <c r="J167" s="294"/>
      <c r="K167" s="294"/>
      <c r="L167" s="294"/>
      <c r="M167" s="294"/>
      <c r="N167" s="294"/>
      <c r="O167" s="294"/>
      <c r="P167" s="294"/>
      <c r="Q167" s="294"/>
      <c r="R167" s="294"/>
      <c r="S167" s="294"/>
      <c r="T167" s="294"/>
      <c r="U167" s="294"/>
      <c r="V167" s="294"/>
      <c r="W167" s="294"/>
      <c r="X167" s="294"/>
    </row>
    <row r="168" spans="2:24" x14ac:dyDescent="0.25">
      <c r="B168" s="294"/>
      <c r="C168" s="295"/>
      <c r="D168" s="295"/>
      <c r="E168" s="294"/>
      <c r="F168" s="294"/>
      <c r="G168" s="294"/>
      <c r="H168" s="294"/>
      <c r="I168" s="294"/>
      <c r="J168" s="294"/>
      <c r="K168" s="294"/>
      <c r="L168" s="294"/>
      <c r="M168" s="294"/>
      <c r="N168" s="294"/>
      <c r="O168" s="294"/>
      <c r="P168" s="294"/>
      <c r="Q168" s="294"/>
      <c r="R168" s="294"/>
      <c r="S168" s="294"/>
      <c r="T168" s="294"/>
      <c r="U168" s="294"/>
      <c r="V168" s="294"/>
      <c r="W168" s="294"/>
      <c r="X168" s="294"/>
    </row>
    <row r="169" spans="2:24" x14ac:dyDescent="0.25">
      <c r="B169" s="294"/>
      <c r="C169" s="295"/>
      <c r="D169" s="295"/>
      <c r="E169" s="294"/>
      <c r="F169" s="294"/>
      <c r="G169" s="294"/>
      <c r="H169" s="294"/>
      <c r="I169" s="294"/>
      <c r="J169" s="294"/>
      <c r="K169" s="294"/>
      <c r="L169" s="294"/>
      <c r="M169" s="294"/>
      <c r="N169" s="294"/>
      <c r="O169" s="294"/>
      <c r="P169" s="294"/>
      <c r="Q169" s="294"/>
      <c r="R169" s="294"/>
      <c r="S169" s="294"/>
      <c r="T169" s="294"/>
      <c r="U169" s="294"/>
      <c r="V169" s="294"/>
      <c r="W169" s="294"/>
      <c r="X169" s="294"/>
    </row>
    <row r="170" spans="2:24" x14ac:dyDescent="0.25">
      <c r="B170" s="294"/>
      <c r="C170" s="295"/>
      <c r="D170" s="295"/>
      <c r="E170" s="294"/>
      <c r="F170" s="294"/>
      <c r="G170" s="294"/>
      <c r="H170" s="294"/>
      <c r="I170" s="294"/>
      <c r="J170" s="294"/>
      <c r="K170" s="294"/>
      <c r="L170" s="294"/>
      <c r="M170" s="294"/>
      <c r="N170" s="294"/>
      <c r="O170" s="294"/>
      <c r="P170" s="294"/>
      <c r="Q170" s="294"/>
      <c r="R170" s="294"/>
      <c r="S170" s="294"/>
      <c r="T170" s="294"/>
      <c r="U170" s="294"/>
      <c r="V170" s="294"/>
      <c r="W170" s="294"/>
      <c r="X170" s="294"/>
    </row>
    <row r="171" spans="2:24" x14ac:dyDescent="0.25">
      <c r="B171" s="294"/>
      <c r="C171" s="295"/>
      <c r="D171" s="295"/>
      <c r="E171" s="294"/>
      <c r="F171" s="294"/>
      <c r="G171" s="294"/>
      <c r="H171" s="294"/>
      <c r="I171" s="294"/>
      <c r="J171" s="294"/>
      <c r="K171" s="294"/>
      <c r="L171" s="294"/>
      <c r="M171" s="294"/>
      <c r="N171" s="294"/>
      <c r="O171" s="294"/>
      <c r="P171" s="294"/>
      <c r="Q171" s="294"/>
      <c r="R171" s="294"/>
      <c r="S171" s="294"/>
      <c r="T171" s="294"/>
      <c r="U171" s="294"/>
      <c r="V171" s="294"/>
      <c r="W171" s="294"/>
      <c r="X171" s="294"/>
    </row>
    <row r="172" spans="2:24" x14ac:dyDescent="0.25">
      <c r="B172" s="294"/>
      <c r="C172" s="295"/>
      <c r="D172" s="295"/>
      <c r="E172" s="294"/>
      <c r="F172" s="294"/>
      <c r="G172" s="294"/>
      <c r="H172" s="294"/>
      <c r="I172" s="294"/>
      <c r="J172" s="294"/>
      <c r="K172" s="294"/>
      <c r="L172" s="294"/>
      <c r="M172" s="294"/>
      <c r="N172" s="294"/>
      <c r="O172" s="294"/>
      <c r="P172" s="294"/>
      <c r="Q172" s="294"/>
      <c r="R172" s="294"/>
      <c r="S172" s="294"/>
      <c r="T172" s="294"/>
      <c r="U172" s="294"/>
      <c r="V172" s="294"/>
      <c r="W172" s="294"/>
      <c r="X172" s="294"/>
    </row>
    <row r="173" spans="2:24" x14ac:dyDescent="0.25">
      <c r="B173" s="294"/>
      <c r="C173" s="295"/>
      <c r="D173" s="295"/>
      <c r="E173" s="294"/>
      <c r="F173" s="294"/>
      <c r="G173" s="294"/>
      <c r="H173" s="294"/>
      <c r="I173" s="294"/>
      <c r="J173" s="294"/>
      <c r="K173" s="294"/>
      <c r="L173" s="294"/>
      <c r="M173" s="294"/>
      <c r="N173" s="294"/>
      <c r="O173" s="294"/>
      <c r="P173" s="294"/>
      <c r="Q173" s="294"/>
      <c r="R173" s="294"/>
      <c r="S173" s="294"/>
      <c r="T173" s="294"/>
      <c r="U173" s="294"/>
      <c r="V173" s="294"/>
      <c r="W173" s="294"/>
      <c r="X173" s="294"/>
    </row>
    <row r="174" spans="2:24" x14ac:dyDescent="0.25">
      <c r="B174" s="294"/>
      <c r="C174" s="295"/>
      <c r="D174" s="295"/>
      <c r="E174" s="294"/>
      <c r="F174" s="294"/>
      <c r="G174" s="294"/>
      <c r="H174" s="294"/>
      <c r="I174" s="294"/>
      <c r="J174" s="294"/>
      <c r="K174" s="294"/>
      <c r="L174" s="294"/>
      <c r="M174" s="294"/>
      <c r="N174" s="294"/>
      <c r="O174" s="294"/>
      <c r="P174" s="294"/>
      <c r="Q174" s="294"/>
      <c r="R174" s="294"/>
      <c r="S174" s="294"/>
      <c r="T174" s="294"/>
      <c r="U174" s="294"/>
      <c r="V174" s="294"/>
      <c r="W174" s="294"/>
      <c r="X174" s="294"/>
    </row>
    <row r="175" spans="2:24" x14ac:dyDescent="0.25">
      <c r="B175" s="294"/>
      <c r="C175" s="295"/>
      <c r="D175" s="295"/>
      <c r="E175" s="294"/>
      <c r="F175" s="294"/>
      <c r="G175" s="294"/>
      <c r="H175" s="294"/>
      <c r="I175" s="294"/>
      <c r="J175" s="294"/>
      <c r="K175" s="294"/>
      <c r="L175" s="294"/>
      <c r="M175" s="294"/>
      <c r="N175" s="294"/>
      <c r="O175" s="294"/>
      <c r="P175" s="294"/>
      <c r="Q175" s="294"/>
      <c r="R175" s="294"/>
      <c r="S175" s="294"/>
      <c r="T175" s="294"/>
      <c r="U175" s="294"/>
      <c r="V175" s="294"/>
      <c r="W175" s="294"/>
      <c r="X175" s="294"/>
    </row>
    <row r="176" spans="2:24" x14ac:dyDescent="0.25">
      <c r="B176" s="294"/>
      <c r="C176" s="295"/>
      <c r="D176" s="295"/>
      <c r="E176" s="294"/>
      <c r="F176" s="294"/>
      <c r="G176" s="294"/>
      <c r="H176" s="294"/>
      <c r="I176" s="294"/>
      <c r="J176" s="294"/>
      <c r="K176" s="294"/>
      <c r="L176" s="294"/>
      <c r="M176" s="294"/>
      <c r="N176" s="294"/>
      <c r="O176" s="294"/>
      <c r="P176" s="294"/>
      <c r="Q176" s="294"/>
      <c r="R176" s="294"/>
      <c r="S176" s="294"/>
      <c r="T176" s="294"/>
      <c r="U176" s="294"/>
      <c r="V176" s="294"/>
      <c r="W176" s="294"/>
      <c r="X176" s="294"/>
    </row>
    <row r="177" spans="2:24" x14ac:dyDescent="0.25">
      <c r="B177" s="294"/>
      <c r="C177" s="295"/>
      <c r="D177" s="295"/>
      <c r="E177" s="294"/>
      <c r="F177" s="294"/>
      <c r="G177" s="294"/>
      <c r="H177" s="294"/>
      <c r="I177" s="294"/>
      <c r="J177" s="294"/>
      <c r="K177" s="294"/>
      <c r="L177" s="294"/>
      <c r="M177" s="294"/>
      <c r="N177" s="294"/>
      <c r="O177" s="294"/>
      <c r="P177" s="294"/>
      <c r="Q177" s="294"/>
      <c r="R177" s="294"/>
      <c r="S177" s="294"/>
      <c r="T177" s="294"/>
      <c r="U177" s="294"/>
      <c r="V177" s="294"/>
      <c r="W177" s="294"/>
      <c r="X177" s="294"/>
    </row>
    <row r="178" spans="2:24" x14ac:dyDescent="0.25">
      <c r="B178" s="294"/>
      <c r="C178" s="295"/>
      <c r="D178" s="295"/>
      <c r="E178" s="294"/>
      <c r="F178" s="294"/>
      <c r="G178" s="294"/>
      <c r="H178" s="294"/>
      <c r="I178" s="294"/>
      <c r="J178" s="294"/>
      <c r="K178" s="294"/>
      <c r="L178" s="294"/>
      <c r="M178" s="294"/>
      <c r="N178" s="294"/>
      <c r="O178" s="294"/>
      <c r="P178" s="294"/>
      <c r="Q178" s="294"/>
      <c r="R178" s="294"/>
      <c r="S178" s="294"/>
      <c r="T178" s="294"/>
      <c r="U178" s="294"/>
      <c r="V178" s="294"/>
      <c r="W178" s="294"/>
      <c r="X178" s="294"/>
    </row>
    <row r="179" spans="2:24" x14ac:dyDescent="0.25">
      <c r="B179" s="294"/>
      <c r="C179" s="295"/>
      <c r="D179" s="295"/>
      <c r="E179" s="294"/>
      <c r="F179" s="294"/>
      <c r="G179" s="294"/>
      <c r="H179" s="294"/>
      <c r="I179" s="294"/>
      <c r="J179" s="294"/>
      <c r="K179" s="294"/>
      <c r="L179" s="294"/>
      <c r="M179" s="294"/>
      <c r="N179" s="294"/>
      <c r="O179" s="294"/>
      <c r="P179" s="294"/>
      <c r="Q179" s="294"/>
      <c r="R179" s="294"/>
      <c r="S179" s="294"/>
      <c r="T179" s="294"/>
      <c r="U179" s="294"/>
      <c r="V179" s="294"/>
      <c r="W179" s="294"/>
      <c r="X179" s="294"/>
    </row>
    <row r="180" spans="2:24" x14ac:dyDescent="0.25">
      <c r="B180" s="294"/>
      <c r="C180" s="295"/>
      <c r="D180" s="295"/>
      <c r="E180" s="294"/>
      <c r="F180" s="294"/>
      <c r="G180" s="294"/>
      <c r="H180" s="294"/>
      <c r="I180" s="294"/>
      <c r="J180" s="294"/>
      <c r="K180" s="294"/>
      <c r="L180" s="294"/>
      <c r="M180" s="294"/>
      <c r="N180" s="294"/>
      <c r="O180" s="294"/>
      <c r="P180" s="294"/>
      <c r="Q180" s="294"/>
      <c r="R180" s="294"/>
      <c r="S180" s="294"/>
      <c r="T180" s="294"/>
      <c r="U180" s="294"/>
      <c r="V180" s="294"/>
      <c r="W180" s="294"/>
      <c r="X180" s="294"/>
    </row>
    <row r="181" spans="2:24" x14ac:dyDescent="0.25">
      <c r="B181" s="294"/>
      <c r="C181" s="295"/>
      <c r="D181" s="295"/>
      <c r="E181" s="294"/>
      <c r="F181" s="294"/>
      <c r="G181" s="294"/>
      <c r="H181" s="294"/>
      <c r="I181" s="294"/>
      <c r="J181" s="294"/>
      <c r="K181" s="294"/>
      <c r="L181" s="294"/>
      <c r="M181" s="294"/>
      <c r="N181" s="294"/>
      <c r="O181" s="294"/>
      <c r="P181" s="294"/>
      <c r="Q181" s="294"/>
      <c r="R181" s="294"/>
      <c r="S181" s="294"/>
      <c r="T181" s="294"/>
      <c r="U181" s="294"/>
      <c r="V181" s="294"/>
      <c r="W181" s="294"/>
      <c r="X181" s="294"/>
    </row>
    <row r="182" spans="2:24" x14ac:dyDescent="0.25">
      <c r="B182" s="294"/>
      <c r="C182" s="295"/>
      <c r="D182" s="295"/>
      <c r="E182" s="294"/>
      <c r="F182" s="294"/>
      <c r="G182" s="294"/>
      <c r="H182" s="294"/>
      <c r="I182" s="294"/>
      <c r="J182" s="294"/>
      <c r="K182" s="294"/>
      <c r="L182" s="294"/>
      <c r="M182" s="294"/>
      <c r="N182" s="294"/>
      <c r="O182" s="294"/>
      <c r="P182" s="294"/>
      <c r="Q182" s="294"/>
      <c r="R182" s="294"/>
      <c r="S182" s="294"/>
      <c r="T182" s="294"/>
      <c r="U182" s="294"/>
      <c r="V182" s="294"/>
      <c r="W182" s="294"/>
      <c r="X182" s="294"/>
    </row>
    <row r="183" spans="2:24" x14ac:dyDescent="0.25">
      <c r="B183" s="294"/>
      <c r="C183" s="295"/>
      <c r="D183" s="295"/>
      <c r="E183" s="294"/>
      <c r="F183" s="294"/>
      <c r="G183" s="294"/>
      <c r="H183" s="294"/>
      <c r="I183" s="294"/>
      <c r="J183" s="294"/>
      <c r="K183" s="294"/>
      <c r="L183" s="294"/>
      <c r="M183" s="294"/>
      <c r="N183" s="294"/>
      <c r="O183" s="294"/>
      <c r="P183" s="294"/>
      <c r="Q183" s="294"/>
      <c r="R183" s="294"/>
      <c r="S183" s="294"/>
      <c r="T183" s="294"/>
      <c r="U183" s="294"/>
      <c r="V183" s="294"/>
      <c r="W183" s="294"/>
      <c r="X183" s="294"/>
    </row>
    <row r="184" spans="2:24" x14ac:dyDescent="0.25">
      <c r="B184" s="294"/>
      <c r="C184" s="295"/>
      <c r="D184" s="295"/>
      <c r="E184" s="294"/>
      <c r="F184" s="294"/>
      <c r="G184" s="294"/>
      <c r="H184" s="294"/>
      <c r="I184" s="294"/>
      <c r="J184" s="294"/>
      <c r="K184" s="294"/>
      <c r="L184" s="294"/>
      <c r="M184" s="294"/>
      <c r="N184" s="294"/>
      <c r="O184" s="294"/>
      <c r="P184" s="294"/>
      <c r="Q184" s="294"/>
      <c r="R184" s="294"/>
      <c r="S184" s="294"/>
      <c r="T184" s="294"/>
      <c r="U184" s="294"/>
      <c r="V184" s="294"/>
      <c r="W184" s="294"/>
      <c r="X184" s="294"/>
    </row>
    <row r="185" spans="2:24" x14ac:dyDescent="0.25">
      <c r="B185" s="294"/>
      <c r="C185" s="295"/>
      <c r="D185" s="295"/>
      <c r="E185" s="294"/>
      <c r="F185" s="294"/>
      <c r="G185" s="294"/>
      <c r="H185" s="294"/>
      <c r="I185" s="294"/>
      <c r="J185" s="294"/>
      <c r="K185" s="294"/>
      <c r="L185" s="294"/>
      <c r="M185" s="294"/>
      <c r="N185" s="294"/>
      <c r="O185" s="294"/>
      <c r="P185" s="294"/>
      <c r="Q185" s="294"/>
      <c r="R185" s="294"/>
      <c r="S185" s="294"/>
      <c r="T185" s="294"/>
      <c r="U185" s="294"/>
      <c r="V185" s="294"/>
      <c r="W185" s="294"/>
      <c r="X185" s="294"/>
    </row>
    <row r="186" spans="2:24" x14ac:dyDescent="0.25">
      <c r="B186" s="294"/>
      <c r="C186" s="295"/>
      <c r="D186" s="295"/>
      <c r="E186" s="294"/>
      <c r="F186" s="294"/>
      <c r="G186" s="294"/>
      <c r="H186" s="294"/>
      <c r="I186" s="294"/>
      <c r="J186" s="294"/>
      <c r="K186" s="294"/>
      <c r="L186" s="294"/>
      <c r="M186" s="294"/>
      <c r="N186" s="294"/>
      <c r="O186" s="294"/>
      <c r="P186" s="294"/>
      <c r="Q186" s="294"/>
      <c r="R186" s="294"/>
      <c r="S186" s="294"/>
      <c r="T186" s="294"/>
      <c r="U186" s="294"/>
      <c r="V186" s="294"/>
      <c r="W186" s="294"/>
      <c r="X186" s="294"/>
    </row>
    <row r="187" spans="2:24" x14ac:dyDescent="0.25">
      <c r="B187" s="294"/>
      <c r="C187" s="295"/>
      <c r="D187" s="295"/>
      <c r="E187" s="294"/>
      <c r="F187" s="294"/>
      <c r="G187" s="294"/>
      <c r="H187" s="294"/>
      <c r="I187" s="294"/>
      <c r="J187" s="294"/>
      <c r="K187" s="294"/>
      <c r="L187" s="294"/>
      <c r="M187" s="294"/>
      <c r="N187" s="294"/>
      <c r="O187" s="294"/>
      <c r="P187" s="294"/>
      <c r="Q187" s="294"/>
      <c r="R187" s="294"/>
      <c r="S187" s="294"/>
      <c r="T187" s="294"/>
      <c r="U187" s="294"/>
      <c r="V187" s="294"/>
      <c r="W187" s="294"/>
      <c r="X187" s="294"/>
    </row>
    <row r="188" spans="2:24" x14ac:dyDescent="0.25">
      <c r="B188" s="294"/>
      <c r="C188" s="295"/>
      <c r="D188" s="295"/>
      <c r="E188" s="294"/>
      <c r="F188" s="294"/>
      <c r="G188" s="294"/>
      <c r="H188" s="294"/>
      <c r="I188" s="294"/>
      <c r="J188" s="294"/>
      <c r="K188" s="294"/>
      <c r="L188" s="294"/>
      <c r="M188" s="294"/>
      <c r="N188" s="294"/>
      <c r="O188" s="294"/>
      <c r="P188" s="294"/>
      <c r="Q188" s="294"/>
      <c r="R188" s="294"/>
      <c r="S188" s="294"/>
      <c r="T188" s="294"/>
      <c r="U188" s="294"/>
      <c r="V188" s="294"/>
      <c r="W188" s="294"/>
      <c r="X188" s="294"/>
    </row>
    <row r="189" spans="2:24" x14ac:dyDescent="0.25">
      <c r="B189" s="294"/>
      <c r="C189" s="295"/>
      <c r="D189" s="295"/>
      <c r="E189" s="294"/>
      <c r="F189" s="294"/>
      <c r="G189" s="294"/>
      <c r="H189" s="294"/>
      <c r="I189" s="294"/>
      <c r="J189" s="294"/>
      <c r="K189" s="294"/>
      <c r="L189" s="294"/>
      <c r="M189" s="294"/>
      <c r="N189" s="294"/>
      <c r="O189" s="294"/>
      <c r="P189" s="294"/>
      <c r="Q189" s="294"/>
      <c r="R189" s="294"/>
      <c r="S189" s="294"/>
      <c r="T189" s="294"/>
      <c r="U189" s="294"/>
      <c r="V189" s="294"/>
      <c r="W189" s="294"/>
      <c r="X189" s="294"/>
    </row>
    <row r="190" spans="2:24" x14ac:dyDescent="0.25">
      <c r="B190" s="294"/>
      <c r="C190" s="295"/>
      <c r="D190" s="295"/>
      <c r="E190" s="294"/>
      <c r="F190" s="294"/>
      <c r="G190" s="294"/>
      <c r="H190" s="294"/>
      <c r="I190" s="294"/>
      <c r="J190" s="294"/>
      <c r="K190" s="294"/>
      <c r="L190" s="294"/>
      <c r="M190" s="294"/>
      <c r="N190" s="294"/>
      <c r="O190" s="294"/>
      <c r="P190" s="294"/>
      <c r="Q190" s="294"/>
      <c r="R190" s="294"/>
      <c r="S190" s="294"/>
      <c r="T190" s="294"/>
      <c r="U190" s="294"/>
      <c r="V190" s="294"/>
      <c r="W190" s="294"/>
      <c r="X190" s="294"/>
    </row>
    <row r="191" spans="2:24" x14ac:dyDescent="0.25">
      <c r="B191" s="294"/>
      <c r="C191" s="295"/>
      <c r="D191" s="295"/>
      <c r="E191" s="294"/>
      <c r="F191" s="294"/>
      <c r="G191" s="294"/>
      <c r="H191" s="294"/>
      <c r="I191" s="294"/>
      <c r="J191" s="294"/>
      <c r="K191" s="294"/>
      <c r="L191" s="294"/>
      <c r="M191" s="294"/>
      <c r="N191" s="294"/>
      <c r="O191" s="294"/>
      <c r="P191" s="294"/>
      <c r="Q191" s="294"/>
      <c r="R191" s="294"/>
      <c r="S191" s="294"/>
      <c r="T191" s="294"/>
      <c r="U191" s="294"/>
      <c r="V191" s="294"/>
      <c r="W191" s="294"/>
      <c r="X191" s="294"/>
    </row>
    <row r="192" spans="2:24" x14ac:dyDescent="0.25">
      <c r="B192" s="294"/>
      <c r="C192" s="295"/>
      <c r="D192" s="295"/>
      <c r="E192" s="294"/>
      <c r="F192" s="294"/>
      <c r="G192" s="294"/>
      <c r="H192" s="294"/>
      <c r="I192" s="294"/>
      <c r="J192" s="294"/>
      <c r="K192" s="294"/>
      <c r="L192" s="294"/>
      <c r="M192" s="294"/>
      <c r="N192" s="294"/>
      <c r="O192" s="294"/>
      <c r="P192" s="294"/>
      <c r="Q192" s="294"/>
      <c r="R192" s="294"/>
      <c r="S192" s="294"/>
      <c r="T192" s="294"/>
      <c r="U192" s="294"/>
      <c r="V192" s="294"/>
      <c r="W192" s="294"/>
      <c r="X192" s="294"/>
    </row>
    <row r="193" spans="2:24" x14ac:dyDescent="0.25">
      <c r="B193" s="294"/>
      <c r="C193" s="295"/>
      <c r="D193" s="295"/>
      <c r="E193" s="294"/>
      <c r="F193" s="294"/>
      <c r="G193" s="294"/>
      <c r="H193" s="294"/>
      <c r="I193" s="294"/>
      <c r="J193" s="294"/>
      <c r="K193" s="294"/>
      <c r="L193" s="294"/>
      <c r="M193" s="294"/>
      <c r="N193" s="294"/>
      <c r="O193" s="294"/>
      <c r="P193" s="294"/>
      <c r="Q193" s="294"/>
      <c r="R193" s="294"/>
      <c r="S193" s="294"/>
      <c r="T193" s="294"/>
      <c r="U193" s="294"/>
      <c r="V193" s="294"/>
      <c r="W193" s="294"/>
      <c r="X193" s="294"/>
    </row>
    <row r="194" spans="2:24" x14ac:dyDescent="0.25">
      <c r="B194" s="294"/>
      <c r="C194" s="295"/>
      <c r="D194" s="295"/>
      <c r="E194" s="294"/>
      <c r="F194" s="294"/>
      <c r="G194" s="294"/>
      <c r="H194" s="294"/>
      <c r="I194" s="294"/>
      <c r="J194" s="294"/>
      <c r="K194" s="294"/>
      <c r="L194" s="294"/>
      <c r="M194" s="294"/>
      <c r="N194" s="294"/>
      <c r="O194" s="294"/>
      <c r="P194" s="294"/>
      <c r="Q194" s="294"/>
      <c r="R194" s="294"/>
      <c r="S194" s="294"/>
      <c r="T194" s="294"/>
      <c r="U194" s="294"/>
      <c r="V194" s="294"/>
      <c r="W194" s="294"/>
      <c r="X194" s="294"/>
    </row>
    <row r="195" spans="2:24" x14ac:dyDescent="0.25">
      <c r="B195" s="294"/>
      <c r="C195" s="295"/>
      <c r="D195" s="295"/>
      <c r="E195" s="294"/>
      <c r="F195" s="294"/>
      <c r="G195" s="294"/>
      <c r="H195" s="294"/>
      <c r="I195" s="294"/>
      <c r="J195" s="294"/>
      <c r="K195" s="294"/>
      <c r="L195" s="294"/>
      <c r="M195" s="294"/>
      <c r="N195" s="294"/>
      <c r="O195" s="294"/>
      <c r="P195" s="294"/>
      <c r="Q195" s="294"/>
      <c r="R195" s="294"/>
      <c r="S195" s="294"/>
      <c r="T195" s="294"/>
      <c r="U195" s="294"/>
      <c r="V195" s="294"/>
      <c r="W195" s="294"/>
      <c r="X195" s="294"/>
    </row>
    <row r="196" spans="2:24" x14ac:dyDescent="0.25">
      <c r="B196" s="294"/>
      <c r="C196" s="295"/>
      <c r="D196" s="295"/>
      <c r="E196" s="294"/>
      <c r="F196" s="294"/>
      <c r="G196" s="294"/>
      <c r="H196" s="294"/>
      <c r="I196" s="294"/>
      <c r="J196" s="294"/>
      <c r="K196" s="294"/>
      <c r="L196" s="294"/>
      <c r="M196" s="294"/>
      <c r="N196" s="294"/>
      <c r="O196" s="294"/>
      <c r="P196" s="294"/>
      <c r="Q196" s="294"/>
      <c r="R196" s="294"/>
      <c r="S196" s="294"/>
      <c r="T196" s="294"/>
      <c r="U196" s="294"/>
      <c r="V196" s="294"/>
      <c r="W196" s="294"/>
      <c r="X196" s="294"/>
    </row>
    <row r="197" spans="2:24" x14ac:dyDescent="0.25">
      <c r="B197" s="294"/>
      <c r="C197" s="295"/>
      <c r="D197" s="295"/>
      <c r="E197" s="294"/>
      <c r="F197" s="294"/>
      <c r="G197" s="294"/>
      <c r="H197" s="294"/>
      <c r="I197" s="294"/>
      <c r="J197" s="294"/>
      <c r="K197" s="294"/>
      <c r="L197" s="294"/>
      <c r="M197" s="294"/>
      <c r="N197" s="294"/>
      <c r="O197" s="294"/>
      <c r="P197" s="294"/>
      <c r="Q197" s="294"/>
      <c r="R197" s="294"/>
      <c r="S197" s="294"/>
      <c r="T197" s="294"/>
      <c r="U197" s="294"/>
      <c r="V197" s="294"/>
      <c r="W197" s="294"/>
      <c r="X197" s="294"/>
    </row>
    <row r="198" spans="2:24" x14ac:dyDescent="0.25">
      <c r="B198" s="294"/>
      <c r="C198" s="295"/>
      <c r="D198" s="295"/>
      <c r="E198" s="294"/>
      <c r="F198" s="294"/>
      <c r="G198" s="294"/>
      <c r="H198" s="294"/>
      <c r="I198" s="294"/>
      <c r="J198" s="294"/>
      <c r="K198" s="294"/>
      <c r="L198" s="294"/>
      <c r="M198" s="294"/>
      <c r="N198" s="294"/>
      <c r="O198" s="294"/>
      <c r="P198" s="294"/>
      <c r="Q198" s="294"/>
      <c r="R198" s="294"/>
      <c r="S198" s="294"/>
      <c r="T198" s="294"/>
      <c r="U198" s="294"/>
      <c r="V198" s="294"/>
      <c r="W198" s="294"/>
      <c r="X198" s="294"/>
    </row>
    <row r="199" spans="2:24" x14ac:dyDescent="0.25">
      <c r="B199" s="294"/>
      <c r="C199" s="295"/>
      <c r="D199" s="295"/>
      <c r="E199" s="294"/>
      <c r="F199" s="294"/>
      <c r="G199" s="294"/>
      <c r="H199" s="294"/>
      <c r="I199" s="294"/>
      <c r="J199" s="294"/>
      <c r="K199" s="294"/>
      <c r="L199" s="294"/>
      <c r="M199" s="294"/>
      <c r="N199" s="294"/>
      <c r="O199" s="294"/>
      <c r="P199" s="294"/>
      <c r="Q199" s="294"/>
      <c r="R199" s="294"/>
      <c r="S199" s="294"/>
      <c r="T199" s="294"/>
      <c r="U199" s="294"/>
      <c r="V199" s="294"/>
      <c r="W199" s="294"/>
      <c r="X199" s="294"/>
    </row>
    <row r="200" spans="2:24" x14ac:dyDescent="0.25">
      <c r="B200" s="294"/>
      <c r="C200" s="295"/>
      <c r="D200" s="295"/>
      <c r="E200" s="294"/>
      <c r="F200" s="294"/>
      <c r="G200" s="294"/>
      <c r="H200" s="294"/>
      <c r="I200" s="294"/>
      <c r="J200" s="294"/>
      <c r="K200" s="294"/>
      <c r="L200" s="294"/>
      <c r="M200" s="294"/>
      <c r="N200" s="294"/>
      <c r="O200" s="294"/>
      <c r="P200" s="294"/>
      <c r="Q200" s="294"/>
      <c r="R200" s="294"/>
      <c r="S200" s="294"/>
      <c r="T200" s="294"/>
      <c r="U200" s="294"/>
      <c r="V200" s="294"/>
      <c r="W200" s="294"/>
      <c r="X200" s="294"/>
    </row>
    <row r="201" spans="2:24" x14ac:dyDescent="0.25">
      <c r="B201" s="294"/>
      <c r="C201" s="295"/>
      <c r="D201" s="295"/>
      <c r="E201" s="294"/>
      <c r="F201" s="294"/>
      <c r="G201" s="294"/>
      <c r="H201" s="294"/>
      <c r="I201" s="294"/>
      <c r="J201" s="294"/>
      <c r="K201" s="294"/>
      <c r="L201" s="294"/>
      <c r="M201" s="294"/>
      <c r="N201" s="294"/>
      <c r="O201" s="294"/>
      <c r="P201" s="294"/>
      <c r="Q201" s="294"/>
      <c r="R201" s="294"/>
      <c r="S201" s="294"/>
      <c r="T201" s="294"/>
      <c r="U201" s="294"/>
      <c r="V201" s="294"/>
      <c r="W201" s="294"/>
      <c r="X201" s="294"/>
    </row>
    <row r="202" spans="2:24" x14ac:dyDescent="0.25">
      <c r="B202" s="294"/>
      <c r="C202" s="295"/>
      <c r="D202" s="295"/>
      <c r="E202" s="294"/>
      <c r="F202" s="294"/>
      <c r="G202" s="294"/>
      <c r="H202" s="294"/>
      <c r="I202" s="294"/>
      <c r="J202" s="294"/>
      <c r="K202" s="294"/>
      <c r="L202" s="294"/>
      <c r="M202" s="294"/>
      <c r="N202" s="294"/>
      <c r="O202" s="294"/>
      <c r="P202" s="294"/>
      <c r="Q202" s="294"/>
      <c r="R202" s="294"/>
      <c r="S202" s="294"/>
      <c r="T202" s="294"/>
      <c r="U202" s="294"/>
      <c r="V202" s="294"/>
      <c r="W202" s="294"/>
      <c r="X202" s="294"/>
    </row>
    <row r="203" spans="2:24" x14ac:dyDescent="0.25">
      <c r="B203" s="294"/>
      <c r="C203" s="295"/>
      <c r="D203" s="295"/>
      <c r="E203" s="294"/>
      <c r="F203" s="294"/>
      <c r="G203" s="294"/>
      <c r="H203" s="294"/>
      <c r="I203" s="294"/>
      <c r="J203" s="294"/>
      <c r="K203" s="294"/>
      <c r="L203" s="294"/>
      <c r="M203" s="294"/>
      <c r="N203" s="294"/>
      <c r="O203" s="294"/>
      <c r="P203" s="294"/>
      <c r="Q203" s="294"/>
      <c r="R203" s="294"/>
      <c r="S203" s="294"/>
      <c r="T203" s="294"/>
      <c r="U203" s="294"/>
      <c r="V203" s="294"/>
      <c r="W203" s="294"/>
      <c r="X203" s="294"/>
    </row>
    <row r="204" spans="2:24" x14ac:dyDescent="0.25">
      <c r="B204" s="294"/>
      <c r="C204" s="295"/>
      <c r="D204" s="295"/>
      <c r="E204" s="294"/>
      <c r="F204" s="294"/>
      <c r="G204" s="294"/>
      <c r="H204" s="294"/>
      <c r="I204" s="294"/>
      <c r="J204" s="294"/>
      <c r="K204" s="294"/>
      <c r="L204" s="294"/>
      <c r="M204" s="294"/>
      <c r="N204" s="294"/>
      <c r="O204" s="294"/>
      <c r="P204" s="294"/>
      <c r="Q204" s="294"/>
      <c r="R204" s="294"/>
      <c r="S204" s="294"/>
      <c r="T204" s="294"/>
      <c r="U204" s="294"/>
      <c r="V204" s="294"/>
      <c r="W204" s="294"/>
      <c r="X204" s="294"/>
    </row>
    <row r="205" spans="2:24" x14ac:dyDescent="0.25">
      <c r="B205" s="294"/>
      <c r="C205" s="295"/>
      <c r="D205" s="295"/>
      <c r="E205" s="294"/>
      <c r="F205" s="294"/>
      <c r="G205" s="294"/>
      <c r="H205" s="294"/>
      <c r="I205" s="294"/>
      <c r="J205" s="294"/>
      <c r="K205" s="294"/>
      <c r="L205" s="294"/>
      <c r="M205" s="294"/>
      <c r="N205" s="294"/>
      <c r="O205" s="294"/>
      <c r="P205" s="294"/>
      <c r="Q205" s="294"/>
      <c r="R205" s="294"/>
      <c r="S205" s="294"/>
      <c r="T205" s="294"/>
      <c r="U205" s="294"/>
      <c r="V205" s="294"/>
      <c r="W205" s="294"/>
      <c r="X205" s="294"/>
    </row>
    <row r="206" spans="2:24" x14ac:dyDescent="0.25">
      <c r="B206" s="294"/>
      <c r="C206" s="295"/>
      <c r="D206" s="295"/>
      <c r="E206" s="294"/>
      <c r="F206" s="294"/>
      <c r="G206" s="294"/>
      <c r="H206" s="294"/>
      <c r="I206" s="294"/>
      <c r="J206" s="294"/>
      <c r="K206" s="294"/>
      <c r="L206" s="294"/>
      <c r="M206" s="294"/>
      <c r="N206" s="294"/>
      <c r="O206" s="294"/>
      <c r="P206" s="294"/>
      <c r="Q206" s="294"/>
      <c r="R206" s="294"/>
      <c r="S206" s="294"/>
      <c r="T206" s="294"/>
      <c r="U206" s="294"/>
      <c r="V206" s="294"/>
      <c r="W206" s="294"/>
      <c r="X206" s="294"/>
    </row>
    <row r="207" spans="2:24" x14ac:dyDescent="0.25">
      <c r="B207" s="294"/>
      <c r="C207" s="295"/>
      <c r="D207" s="295"/>
      <c r="E207" s="294"/>
      <c r="F207" s="294"/>
      <c r="G207" s="294"/>
      <c r="H207" s="294"/>
      <c r="I207" s="294"/>
      <c r="J207" s="294"/>
      <c r="K207" s="294"/>
      <c r="L207" s="294"/>
      <c r="M207" s="294"/>
      <c r="N207" s="294"/>
      <c r="O207" s="294"/>
      <c r="P207" s="294"/>
      <c r="Q207" s="294"/>
      <c r="R207" s="294"/>
      <c r="S207" s="294"/>
      <c r="T207" s="294"/>
      <c r="U207" s="294"/>
      <c r="V207" s="294"/>
      <c r="W207" s="294"/>
      <c r="X207" s="294"/>
    </row>
    <row r="208" spans="2:24" x14ac:dyDescent="0.25">
      <c r="B208" s="294"/>
      <c r="C208" s="295"/>
      <c r="D208" s="295"/>
      <c r="E208" s="294"/>
      <c r="F208" s="294"/>
      <c r="G208" s="294"/>
      <c r="H208" s="294"/>
      <c r="I208" s="294"/>
      <c r="J208" s="294"/>
      <c r="K208" s="294"/>
      <c r="L208" s="294"/>
      <c r="M208" s="294"/>
      <c r="N208" s="294"/>
      <c r="O208" s="294"/>
      <c r="P208" s="294"/>
      <c r="Q208" s="294"/>
      <c r="R208" s="294"/>
      <c r="S208" s="294"/>
      <c r="T208" s="294"/>
      <c r="U208" s="294"/>
      <c r="V208" s="294"/>
      <c r="W208" s="294"/>
      <c r="X208" s="294"/>
    </row>
    <row r="209" spans="2:24" x14ac:dyDescent="0.25">
      <c r="B209" s="294"/>
      <c r="C209" s="295"/>
      <c r="D209" s="295"/>
      <c r="E209" s="294"/>
      <c r="F209" s="294"/>
      <c r="G209" s="294"/>
      <c r="H209" s="294"/>
      <c r="I209" s="294"/>
      <c r="J209" s="294"/>
      <c r="K209" s="294"/>
      <c r="L209" s="294"/>
      <c r="M209" s="294"/>
      <c r="N209" s="294"/>
      <c r="O209" s="294"/>
      <c r="P209" s="294"/>
      <c r="Q209" s="294"/>
      <c r="R209" s="294"/>
      <c r="S209" s="294"/>
      <c r="T209" s="294"/>
      <c r="U209" s="294"/>
      <c r="V209" s="294"/>
      <c r="W209" s="294"/>
      <c r="X209" s="294"/>
    </row>
    <row r="210" spans="2:24" x14ac:dyDescent="0.25">
      <c r="B210" s="294"/>
      <c r="C210" s="295"/>
      <c r="D210" s="295"/>
      <c r="E210" s="294"/>
      <c r="F210" s="294"/>
      <c r="G210" s="294"/>
      <c r="H210" s="294"/>
      <c r="I210" s="294"/>
      <c r="J210" s="294"/>
      <c r="K210" s="294"/>
      <c r="L210" s="294"/>
      <c r="M210" s="294"/>
      <c r="N210" s="294"/>
      <c r="O210" s="294"/>
      <c r="P210" s="294"/>
      <c r="Q210" s="294"/>
      <c r="R210" s="294"/>
      <c r="S210" s="294"/>
      <c r="T210" s="294"/>
      <c r="U210" s="294"/>
      <c r="V210" s="294"/>
      <c r="W210" s="294"/>
      <c r="X210" s="294"/>
    </row>
    <row r="211" spans="2:24" x14ac:dyDescent="0.25">
      <c r="B211" s="294"/>
      <c r="C211" s="295"/>
      <c r="D211" s="295"/>
      <c r="E211" s="294"/>
      <c r="F211" s="294"/>
      <c r="G211" s="294"/>
      <c r="H211" s="294"/>
      <c r="I211" s="294"/>
      <c r="J211" s="294"/>
      <c r="K211" s="294"/>
      <c r="L211" s="294"/>
      <c r="M211" s="294"/>
      <c r="N211" s="294"/>
      <c r="O211" s="294"/>
      <c r="P211" s="294"/>
      <c r="Q211" s="294"/>
      <c r="R211" s="294"/>
      <c r="S211" s="294"/>
      <c r="T211" s="294"/>
      <c r="U211" s="294"/>
      <c r="V211" s="294"/>
      <c r="W211" s="294"/>
      <c r="X211" s="294"/>
    </row>
    <row r="212" spans="2:24" x14ac:dyDescent="0.25">
      <c r="B212" s="294"/>
      <c r="C212" s="295"/>
      <c r="D212" s="295"/>
      <c r="E212" s="294"/>
      <c r="F212" s="294"/>
      <c r="G212" s="294"/>
      <c r="H212" s="294"/>
      <c r="I212" s="294"/>
      <c r="J212" s="294"/>
      <c r="K212" s="294"/>
      <c r="L212" s="294"/>
      <c r="M212" s="294"/>
      <c r="N212" s="294"/>
      <c r="O212" s="294"/>
      <c r="P212" s="294"/>
      <c r="Q212" s="294"/>
      <c r="R212" s="294"/>
      <c r="S212" s="294"/>
      <c r="T212" s="294"/>
      <c r="U212" s="294"/>
      <c r="V212" s="294"/>
      <c r="W212" s="294"/>
      <c r="X212" s="294"/>
    </row>
    <row r="213" spans="2:24" x14ac:dyDescent="0.25">
      <c r="B213" s="294"/>
      <c r="C213" s="295"/>
      <c r="D213" s="295"/>
      <c r="E213" s="294"/>
      <c r="F213" s="294"/>
      <c r="G213" s="294"/>
      <c r="H213" s="294"/>
      <c r="I213" s="294"/>
      <c r="J213" s="294"/>
      <c r="K213" s="294"/>
      <c r="L213" s="294"/>
      <c r="M213" s="294"/>
      <c r="N213" s="294"/>
      <c r="O213" s="294"/>
      <c r="P213" s="294"/>
      <c r="Q213" s="294"/>
      <c r="R213" s="294"/>
      <c r="S213" s="294"/>
      <c r="T213" s="294"/>
      <c r="U213" s="294"/>
      <c r="V213" s="294"/>
      <c r="W213" s="294"/>
      <c r="X213" s="294"/>
    </row>
    <row r="214" spans="2:24" x14ac:dyDescent="0.25">
      <c r="B214" s="294"/>
      <c r="C214" s="295"/>
      <c r="D214" s="295"/>
      <c r="E214" s="294"/>
      <c r="F214" s="294"/>
      <c r="G214" s="294"/>
      <c r="H214" s="294"/>
      <c r="I214" s="294"/>
      <c r="J214" s="294"/>
      <c r="K214" s="294"/>
      <c r="L214" s="294"/>
      <c r="M214" s="294"/>
      <c r="N214" s="294"/>
      <c r="O214" s="294"/>
      <c r="P214" s="294"/>
      <c r="Q214" s="294"/>
      <c r="R214" s="294"/>
      <c r="S214" s="294"/>
      <c r="T214" s="294"/>
      <c r="U214" s="294"/>
      <c r="V214" s="294"/>
      <c r="W214" s="294"/>
      <c r="X214" s="294"/>
    </row>
    <row r="215" spans="2:24" x14ac:dyDescent="0.25">
      <c r="B215" s="294"/>
      <c r="C215" s="295"/>
      <c r="D215" s="295"/>
      <c r="E215" s="294"/>
      <c r="F215" s="294"/>
      <c r="G215" s="294"/>
      <c r="H215" s="294"/>
      <c r="I215" s="294"/>
      <c r="J215" s="294"/>
      <c r="K215" s="294"/>
      <c r="L215" s="294"/>
      <c r="M215" s="294"/>
      <c r="N215" s="294"/>
      <c r="O215" s="294"/>
      <c r="P215" s="294"/>
      <c r="Q215" s="294"/>
      <c r="R215" s="294"/>
      <c r="S215" s="294"/>
      <c r="T215" s="294"/>
      <c r="U215" s="294"/>
      <c r="V215" s="294"/>
      <c r="W215" s="294"/>
      <c r="X215" s="294"/>
    </row>
    <row r="216" spans="2:24" x14ac:dyDescent="0.25">
      <c r="B216" s="294"/>
      <c r="C216" s="295"/>
      <c r="D216" s="295"/>
      <c r="E216" s="294"/>
      <c r="F216" s="294"/>
      <c r="G216" s="294"/>
      <c r="H216" s="294"/>
      <c r="I216" s="294"/>
      <c r="J216" s="294"/>
      <c r="K216" s="294"/>
      <c r="L216" s="294"/>
      <c r="M216" s="294"/>
      <c r="N216" s="294"/>
      <c r="O216" s="294"/>
      <c r="P216" s="294"/>
      <c r="Q216" s="294"/>
      <c r="R216" s="294"/>
      <c r="S216" s="294"/>
      <c r="T216" s="294"/>
      <c r="U216" s="294"/>
      <c r="V216" s="294"/>
      <c r="W216" s="294"/>
      <c r="X216" s="294"/>
    </row>
    <row r="217" spans="2:24" x14ac:dyDescent="0.25">
      <c r="B217" s="294"/>
      <c r="C217" s="295"/>
      <c r="D217" s="295"/>
      <c r="E217" s="294"/>
      <c r="F217" s="294"/>
      <c r="G217" s="294"/>
      <c r="H217" s="294"/>
      <c r="I217" s="294"/>
      <c r="J217" s="294"/>
      <c r="K217" s="294"/>
      <c r="L217" s="294"/>
      <c r="M217" s="294"/>
      <c r="N217" s="294"/>
      <c r="O217" s="294"/>
      <c r="P217" s="294"/>
      <c r="Q217" s="294"/>
      <c r="R217" s="294"/>
      <c r="S217" s="294"/>
      <c r="T217" s="294"/>
      <c r="U217" s="294"/>
      <c r="V217" s="294"/>
      <c r="W217" s="294"/>
      <c r="X217" s="294"/>
    </row>
    <row r="218" spans="2:24" x14ac:dyDescent="0.25">
      <c r="B218" s="294"/>
      <c r="C218" s="295"/>
      <c r="D218" s="295"/>
      <c r="E218" s="294"/>
      <c r="F218" s="294"/>
      <c r="G218" s="294"/>
      <c r="H218" s="294"/>
      <c r="I218" s="294"/>
      <c r="J218" s="294"/>
      <c r="K218" s="294"/>
      <c r="L218" s="294"/>
      <c r="M218" s="294"/>
      <c r="N218" s="294"/>
      <c r="O218" s="294"/>
      <c r="P218" s="294"/>
      <c r="Q218" s="294"/>
      <c r="R218" s="294"/>
      <c r="S218" s="294"/>
      <c r="T218" s="294"/>
      <c r="U218" s="294"/>
      <c r="V218" s="294"/>
      <c r="W218" s="294"/>
      <c r="X218" s="294"/>
    </row>
    <row r="219" spans="2:24" x14ac:dyDescent="0.25">
      <c r="B219" s="294"/>
      <c r="C219" s="295"/>
      <c r="D219" s="295"/>
      <c r="E219" s="294"/>
      <c r="F219" s="294"/>
      <c r="G219" s="294"/>
      <c r="H219" s="294"/>
      <c r="I219" s="294"/>
      <c r="J219" s="294"/>
      <c r="K219" s="294"/>
      <c r="L219" s="294"/>
      <c r="M219" s="294"/>
      <c r="N219" s="294"/>
      <c r="O219" s="294"/>
      <c r="P219" s="294"/>
      <c r="Q219" s="294"/>
      <c r="R219" s="294"/>
      <c r="S219" s="294"/>
      <c r="T219" s="294"/>
      <c r="U219" s="294"/>
      <c r="V219" s="294"/>
      <c r="W219" s="294"/>
      <c r="X219" s="294"/>
    </row>
    <row r="220" spans="2:24" x14ac:dyDescent="0.25">
      <c r="B220" s="294"/>
      <c r="C220" s="295"/>
      <c r="D220" s="295"/>
      <c r="E220" s="294"/>
      <c r="F220" s="294"/>
      <c r="G220" s="294"/>
      <c r="H220" s="294"/>
      <c r="I220" s="294"/>
      <c r="J220" s="294"/>
      <c r="K220" s="294"/>
      <c r="L220" s="294"/>
      <c r="M220" s="294"/>
      <c r="N220" s="294"/>
      <c r="O220" s="294"/>
      <c r="P220" s="294"/>
      <c r="Q220" s="294"/>
      <c r="R220" s="294"/>
      <c r="S220" s="294"/>
      <c r="T220" s="294"/>
      <c r="U220" s="294"/>
      <c r="V220" s="294"/>
      <c r="W220" s="294"/>
      <c r="X220" s="294"/>
    </row>
    <row r="221" spans="2:24" x14ac:dyDescent="0.25">
      <c r="B221" s="294"/>
      <c r="C221" s="295"/>
      <c r="D221" s="295"/>
      <c r="E221" s="294"/>
      <c r="F221" s="294"/>
      <c r="G221" s="294"/>
      <c r="H221" s="294"/>
      <c r="I221" s="294"/>
      <c r="J221" s="294"/>
      <c r="K221" s="294"/>
      <c r="L221" s="294"/>
      <c r="M221" s="294"/>
      <c r="N221" s="294"/>
      <c r="O221" s="294"/>
      <c r="P221" s="294"/>
      <c r="Q221" s="294"/>
      <c r="R221" s="294"/>
      <c r="S221" s="294"/>
      <c r="T221" s="294"/>
      <c r="U221" s="294"/>
      <c r="V221" s="294"/>
      <c r="W221" s="294"/>
      <c r="X221" s="294"/>
    </row>
    <row r="222" spans="2:24" x14ac:dyDescent="0.25">
      <c r="B222" s="294"/>
      <c r="C222" s="295"/>
      <c r="D222" s="295"/>
      <c r="E222" s="294"/>
      <c r="F222" s="294"/>
      <c r="G222" s="294"/>
      <c r="H222" s="294"/>
      <c r="I222" s="294"/>
      <c r="J222" s="294"/>
      <c r="K222" s="294"/>
      <c r="L222" s="294"/>
      <c r="M222" s="294"/>
      <c r="N222" s="294"/>
      <c r="O222" s="294"/>
      <c r="P222" s="294"/>
      <c r="Q222" s="294"/>
      <c r="R222" s="294"/>
      <c r="S222" s="294"/>
      <c r="T222" s="294"/>
      <c r="U222" s="294"/>
      <c r="V222" s="294"/>
      <c r="W222" s="294"/>
      <c r="X222" s="294"/>
    </row>
    <row r="223" spans="2:24" x14ac:dyDescent="0.25">
      <c r="B223" s="294"/>
      <c r="C223" s="295"/>
      <c r="D223" s="295"/>
      <c r="E223" s="294"/>
      <c r="F223" s="294"/>
      <c r="G223" s="294"/>
      <c r="H223" s="294"/>
      <c r="I223" s="294"/>
      <c r="J223" s="294"/>
      <c r="K223" s="294"/>
      <c r="L223" s="294"/>
      <c r="M223" s="294"/>
      <c r="N223" s="294"/>
      <c r="O223" s="294"/>
      <c r="P223" s="294"/>
      <c r="Q223" s="294"/>
      <c r="R223" s="294"/>
      <c r="S223" s="294"/>
      <c r="T223" s="294"/>
      <c r="U223" s="294"/>
      <c r="V223" s="294"/>
      <c r="W223" s="294"/>
      <c r="X223" s="294"/>
    </row>
    <row r="224" spans="2:24" x14ac:dyDescent="0.25">
      <c r="B224" s="294"/>
      <c r="C224" s="295"/>
      <c r="D224" s="295"/>
      <c r="E224" s="294"/>
      <c r="F224" s="294"/>
      <c r="G224" s="294"/>
      <c r="H224" s="294"/>
      <c r="I224" s="294"/>
      <c r="J224" s="294"/>
      <c r="K224" s="294"/>
      <c r="L224" s="294"/>
      <c r="M224" s="294"/>
      <c r="N224" s="294"/>
      <c r="O224" s="294"/>
      <c r="P224" s="294"/>
      <c r="Q224" s="294"/>
      <c r="R224" s="294"/>
      <c r="S224" s="294"/>
      <c r="T224" s="294"/>
      <c r="U224" s="294"/>
      <c r="V224" s="294"/>
      <c r="W224" s="294"/>
      <c r="X224" s="294"/>
    </row>
    <row r="225" spans="2:24" x14ac:dyDescent="0.25">
      <c r="B225" s="294"/>
      <c r="C225" s="295"/>
      <c r="D225" s="295"/>
      <c r="E225" s="294"/>
      <c r="F225" s="294"/>
      <c r="G225" s="294"/>
      <c r="H225" s="294"/>
      <c r="I225" s="294"/>
      <c r="J225" s="294"/>
      <c r="K225" s="294"/>
      <c r="L225" s="294"/>
      <c r="M225" s="294"/>
      <c r="N225" s="294"/>
      <c r="O225" s="294"/>
      <c r="P225" s="294"/>
      <c r="Q225" s="294"/>
      <c r="R225" s="294"/>
      <c r="S225" s="294"/>
      <c r="T225" s="294"/>
      <c r="U225" s="294"/>
      <c r="V225" s="294"/>
      <c r="W225" s="294"/>
      <c r="X225" s="294"/>
    </row>
    <row r="226" spans="2:24" x14ac:dyDescent="0.25">
      <c r="B226" s="294"/>
      <c r="C226" s="295"/>
      <c r="D226" s="295"/>
      <c r="E226" s="294"/>
      <c r="F226" s="294"/>
      <c r="G226" s="294"/>
      <c r="H226" s="294"/>
      <c r="I226" s="294"/>
      <c r="J226" s="294"/>
      <c r="K226" s="294"/>
      <c r="L226" s="294"/>
      <c r="M226" s="294"/>
      <c r="N226" s="294"/>
      <c r="O226" s="294"/>
      <c r="P226" s="294"/>
      <c r="Q226" s="294"/>
      <c r="R226" s="294"/>
      <c r="S226" s="294"/>
      <c r="T226" s="294"/>
      <c r="U226" s="294"/>
      <c r="V226" s="294"/>
      <c r="W226" s="294"/>
      <c r="X226" s="294"/>
    </row>
    <row r="227" spans="2:24" x14ac:dyDescent="0.25">
      <c r="B227" s="294"/>
      <c r="C227" s="295"/>
      <c r="D227" s="295"/>
      <c r="E227" s="294"/>
      <c r="F227" s="294"/>
      <c r="G227" s="294"/>
      <c r="H227" s="294"/>
      <c r="I227" s="294"/>
      <c r="J227" s="294"/>
      <c r="K227" s="294"/>
      <c r="L227" s="294"/>
      <c r="M227" s="294"/>
      <c r="N227" s="294"/>
      <c r="O227" s="294"/>
      <c r="P227" s="294"/>
      <c r="Q227" s="294"/>
      <c r="R227" s="294"/>
      <c r="S227" s="294"/>
      <c r="T227" s="294"/>
      <c r="U227" s="294"/>
      <c r="V227" s="294"/>
      <c r="W227" s="294"/>
      <c r="X227" s="294"/>
    </row>
    <row r="228" spans="2:24" x14ac:dyDescent="0.25">
      <c r="B228" s="294"/>
      <c r="C228" s="295"/>
      <c r="D228" s="295"/>
      <c r="E228" s="294"/>
      <c r="F228" s="294"/>
      <c r="G228" s="294"/>
      <c r="H228" s="294"/>
      <c r="I228" s="294"/>
      <c r="J228" s="294"/>
      <c r="K228" s="294"/>
      <c r="L228" s="294"/>
      <c r="M228" s="294"/>
      <c r="N228" s="294"/>
      <c r="O228" s="294"/>
      <c r="P228" s="294"/>
      <c r="Q228" s="294"/>
      <c r="R228" s="294"/>
      <c r="S228" s="294"/>
      <c r="T228" s="294"/>
      <c r="U228" s="294"/>
      <c r="V228" s="294"/>
      <c r="W228" s="294"/>
      <c r="X228" s="294"/>
    </row>
    <row r="229" spans="2:24" x14ac:dyDescent="0.25">
      <c r="B229" s="294"/>
      <c r="C229" s="295"/>
      <c r="D229" s="295"/>
      <c r="E229" s="294"/>
      <c r="F229" s="294"/>
      <c r="G229" s="294"/>
      <c r="H229" s="294"/>
      <c r="I229" s="294"/>
      <c r="J229" s="294"/>
      <c r="K229" s="294"/>
      <c r="L229" s="294"/>
      <c r="M229" s="294"/>
      <c r="N229" s="294"/>
      <c r="O229" s="294"/>
      <c r="P229" s="294"/>
      <c r="Q229" s="294"/>
      <c r="R229" s="294"/>
      <c r="S229" s="294"/>
      <c r="T229" s="294"/>
      <c r="U229" s="294"/>
      <c r="V229" s="294"/>
      <c r="W229" s="294"/>
      <c r="X229" s="294"/>
    </row>
    <row r="230" spans="2:24" x14ac:dyDescent="0.25">
      <c r="B230" s="294"/>
      <c r="C230" s="295"/>
      <c r="D230" s="295"/>
      <c r="E230" s="294"/>
      <c r="F230" s="294"/>
      <c r="G230" s="294"/>
      <c r="H230" s="294"/>
      <c r="I230" s="294"/>
      <c r="J230" s="294"/>
      <c r="K230" s="294"/>
      <c r="L230" s="294"/>
      <c r="M230" s="294"/>
      <c r="N230" s="294"/>
      <c r="O230" s="294"/>
      <c r="P230" s="294"/>
      <c r="Q230" s="294"/>
      <c r="R230" s="294"/>
      <c r="S230" s="294"/>
      <c r="T230" s="294"/>
      <c r="U230" s="294"/>
      <c r="V230" s="294"/>
      <c r="W230" s="294"/>
      <c r="X230" s="294"/>
    </row>
    <row r="231" spans="2:24" x14ac:dyDescent="0.25">
      <c r="B231" s="294"/>
      <c r="C231" s="295"/>
      <c r="D231" s="295"/>
      <c r="E231" s="294"/>
      <c r="F231" s="294"/>
      <c r="G231" s="294"/>
      <c r="H231" s="294"/>
      <c r="I231" s="294"/>
      <c r="J231" s="294"/>
      <c r="K231" s="294"/>
      <c r="L231" s="294"/>
      <c r="M231" s="294"/>
      <c r="N231" s="294"/>
      <c r="O231" s="294"/>
      <c r="P231" s="294"/>
      <c r="Q231" s="294"/>
      <c r="R231" s="294"/>
      <c r="S231" s="294"/>
      <c r="T231" s="294"/>
      <c r="U231" s="294"/>
      <c r="V231" s="294"/>
      <c r="W231" s="294"/>
      <c r="X231" s="294"/>
    </row>
    <row r="232" spans="2:24" x14ac:dyDescent="0.25">
      <c r="B232" s="294"/>
      <c r="C232" s="295"/>
      <c r="D232" s="295"/>
      <c r="E232" s="294"/>
      <c r="F232" s="294"/>
      <c r="G232" s="294"/>
      <c r="H232" s="294"/>
      <c r="I232" s="294"/>
      <c r="J232" s="294"/>
      <c r="K232" s="294"/>
      <c r="L232" s="294"/>
      <c r="M232" s="294"/>
      <c r="N232" s="294"/>
      <c r="O232" s="294"/>
      <c r="P232" s="294"/>
      <c r="Q232" s="294"/>
      <c r="R232" s="294"/>
      <c r="S232" s="294"/>
      <c r="T232" s="294"/>
      <c r="U232" s="294"/>
      <c r="V232" s="294"/>
      <c r="W232" s="294"/>
      <c r="X232" s="294"/>
    </row>
    <row r="233" spans="2:24" x14ac:dyDescent="0.25">
      <c r="B233" s="294"/>
      <c r="C233" s="295"/>
      <c r="D233" s="295"/>
      <c r="E233" s="294"/>
      <c r="F233" s="294"/>
      <c r="G233" s="294"/>
      <c r="H233" s="294"/>
      <c r="I233" s="294"/>
      <c r="J233" s="294"/>
      <c r="K233" s="294"/>
      <c r="L233" s="294"/>
      <c r="M233" s="294"/>
      <c r="N233" s="294"/>
      <c r="O233" s="294"/>
      <c r="P233" s="294"/>
      <c r="Q233" s="294"/>
      <c r="R233" s="294"/>
      <c r="S233" s="294"/>
      <c r="T233" s="294"/>
      <c r="U233" s="294"/>
      <c r="V233" s="294"/>
      <c r="W233" s="294"/>
      <c r="X233" s="294"/>
    </row>
    <row r="234" spans="2:24" x14ac:dyDescent="0.25">
      <c r="B234" s="294"/>
      <c r="C234" s="295"/>
      <c r="D234" s="295"/>
      <c r="E234" s="294"/>
      <c r="F234" s="294"/>
      <c r="G234" s="294"/>
      <c r="H234" s="294"/>
      <c r="I234" s="294"/>
      <c r="J234" s="294"/>
      <c r="K234" s="294"/>
      <c r="L234" s="294"/>
      <c r="M234" s="294"/>
      <c r="N234" s="294"/>
      <c r="O234" s="294"/>
      <c r="P234" s="294"/>
      <c r="Q234" s="294"/>
      <c r="R234" s="294"/>
      <c r="S234" s="294"/>
      <c r="T234" s="294"/>
      <c r="U234" s="294"/>
      <c r="V234" s="294"/>
      <c r="W234" s="294"/>
      <c r="X234" s="294"/>
    </row>
    <row r="235" spans="2:24" x14ac:dyDescent="0.25">
      <c r="B235" s="294"/>
      <c r="C235" s="295"/>
      <c r="D235" s="295"/>
      <c r="E235" s="294"/>
      <c r="F235" s="294"/>
      <c r="G235" s="294"/>
      <c r="H235" s="294"/>
      <c r="I235" s="294"/>
      <c r="J235" s="294"/>
      <c r="K235" s="294"/>
      <c r="L235" s="294"/>
      <c r="M235" s="294"/>
      <c r="N235" s="294"/>
      <c r="O235" s="294"/>
      <c r="P235" s="294"/>
      <c r="Q235" s="294"/>
      <c r="R235" s="294"/>
      <c r="S235" s="294"/>
      <c r="T235" s="294"/>
      <c r="U235" s="294"/>
      <c r="V235" s="294"/>
      <c r="W235" s="294"/>
      <c r="X235" s="294"/>
    </row>
    <row r="236" spans="2:24" x14ac:dyDescent="0.25">
      <c r="B236" s="294"/>
      <c r="C236" s="295"/>
      <c r="D236" s="295"/>
      <c r="E236" s="294"/>
      <c r="F236" s="294"/>
      <c r="G236" s="294"/>
      <c r="H236" s="294"/>
      <c r="I236" s="294"/>
      <c r="J236" s="294"/>
      <c r="K236" s="294"/>
      <c r="L236" s="294"/>
      <c r="M236" s="294"/>
      <c r="N236" s="294"/>
      <c r="O236" s="294"/>
      <c r="P236" s="294"/>
      <c r="Q236" s="294"/>
      <c r="R236" s="294"/>
      <c r="S236" s="294"/>
      <c r="T236" s="294"/>
      <c r="U236" s="294"/>
      <c r="V236" s="294"/>
      <c r="W236" s="294"/>
      <c r="X236" s="294"/>
    </row>
    <row r="237" spans="2:24" x14ac:dyDescent="0.25">
      <c r="B237" s="294"/>
      <c r="C237" s="295"/>
      <c r="D237" s="295"/>
      <c r="E237" s="294"/>
      <c r="F237" s="294"/>
      <c r="G237" s="294"/>
      <c r="H237" s="294"/>
      <c r="I237" s="294"/>
      <c r="J237" s="294"/>
      <c r="K237" s="294"/>
      <c r="L237" s="294"/>
      <c r="M237" s="294"/>
      <c r="N237" s="294"/>
      <c r="O237" s="294"/>
      <c r="P237" s="294"/>
      <c r="Q237" s="294"/>
      <c r="R237" s="294"/>
      <c r="S237" s="294"/>
      <c r="T237" s="294"/>
      <c r="U237" s="294"/>
      <c r="V237" s="294"/>
      <c r="W237" s="294"/>
      <c r="X237" s="294"/>
    </row>
    <row r="238" spans="2:24" x14ac:dyDescent="0.25">
      <c r="B238" s="294"/>
      <c r="C238" s="295"/>
      <c r="D238" s="295"/>
      <c r="E238" s="294"/>
      <c r="F238" s="294"/>
      <c r="G238" s="294"/>
      <c r="H238" s="294"/>
      <c r="I238" s="294"/>
      <c r="J238" s="294"/>
      <c r="K238" s="294"/>
      <c r="L238" s="294"/>
      <c r="M238" s="294"/>
      <c r="N238" s="294"/>
      <c r="O238" s="294"/>
      <c r="P238" s="294"/>
      <c r="Q238" s="294"/>
      <c r="R238" s="294"/>
      <c r="S238" s="294"/>
      <c r="T238" s="294"/>
      <c r="U238" s="294"/>
      <c r="V238" s="294"/>
      <c r="W238" s="294"/>
      <c r="X238" s="294"/>
    </row>
    <row r="239" spans="2:24" x14ac:dyDescent="0.25">
      <c r="B239" s="294"/>
      <c r="C239" s="295"/>
      <c r="D239" s="295"/>
      <c r="E239" s="294"/>
      <c r="F239" s="294"/>
      <c r="G239" s="294"/>
      <c r="H239" s="294"/>
      <c r="I239" s="294"/>
      <c r="J239" s="294"/>
      <c r="K239" s="294"/>
      <c r="L239" s="294"/>
      <c r="M239" s="294"/>
      <c r="N239" s="294"/>
      <c r="O239" s="294"/>
      <c r="P239" s="294"/>
      <c r="Q239" s="294"/>
      <c r="R239" s="294"/>
      <c r="S239" s="294"/>
      <c r="T239" s="294"/>
      <c r="U239" s="294"/>
      <c r="V239" s="294"/>
      <c r="W239" s="294"/>
      <c r="X239" s="294"/>
    </row>
    <row r="240" spans="2:24" x14ac:dyDescent="0.25">
      <c r="B240" s="294"/>
      <c r="C240" s="295"/>
      <c r="D240" s="295"/>
      <c r="E240" s="294"/>
      <c r="F240" s="294"/>
      <c r="G240" s="294"/>
      <c r="H240" s="294"/>
      <c r="I240" s="294"/>
      <c r="J240" s="294"/>
      <c r="K240" s="294"/>
      <c r="L240" s="294"/>
      <c r="M240" s="294"/>
      <c r="N240" s="294"/>
      <c r="O240" s="294"/>
      <c r="P240" s="294"/>
      <c r="Q240" s="294"/>
      <c r="R240" s="294"/>
      <c r="S240" s="294"/>
      <c r="T240" s="294"/>
      <c r="U240" s="294"/>
      <c r="V240" s="294"/>
      <c r="W240" s="294"/>
      <c r="X240" s="294"/>
    </row>
    <row r="241" spans="2:24" x14ac:dyDescent="0.25">
      <c r="B241" s="294"/>
      <c r="C241" s="295"/>
      <c r="D241" s="295"/>
      <c r="E241" s="294"/>
      <c r="F241" s="294"/>
      <c r="G241" s="294"/>
      <c r="H241" s="294"/>
      <c r="I241" s="294"/>
      <c r="J241" s="294"/>
      <c r="K241" s="294"/>
      <c r="L241" s="294"/>
      <c r="M241" s="294"/>
      <c r="N241" s="294"/>
      <c r="O241" s="294"/>
      <c r="P241" s="294"/>
      <c r="Q241" s="294"/>
      <c r="R241" s="294"/>
      <c r="S241" s="294"/>
      <c r="T241" s="294"/>
      <c r="U241" s="294"/>
      <c r="V241" s="294"/>
      <c r="W241" s="294"/>
      <c r="X241" s="294"/>
    </row>
    <row r="242" spans="2:24" x14ac:dyDescent="0.25">
      <c r="B242" s="294"/>
      <c r="C242" s="295"/>
      <c r="D242" s="295"/>
      <c r="E242" s="294"/>
      <c r="F242" s="294"/>
      <c r="G242" s="294"/>
      <c r="H242" s="294"/>
      <c r="I242" s="294"/>
      <c r="J242" s="294"/>
      <c r="K242" s="294"/>
      <c r="L242" s="294"/>
      <c r="M242" s="294"/>
      <c r="N242" s="294"/>
      <c r="O242" s="294"/>
      <c r="P242" s="294"/>
      <c r="Q242" s="294"/>
      <c r="R242" s="294"/>
      <c r="S242" s="294"/>
      <c r="T242" s="294"/>
      <c r="U242" s="294"/>
      <c r="V242" s="294"/>
      <c r="W242" s="294"/>
      <c r="X242" s="294"/>
    </row>
    <row r="243" spans="2:24" x14ac:dyDescent="0.25">
      <c r="B243" s="294"/>
      <c r="C243" s="295"/>
      <c r="D243" s="295"/>
      <c r="E243" s="294"/>
      <c r="F243" s="294"/>
      <c r="G243" s="294"/>
      <c r="H243" s="294"/>
      <c r="I243" s="294"/>
      <c r="J243" s="294"/>
      <c r="K243" s="294"/>
      <c r="L243" s="294"/>
      <c r="M243" s="294"/>
      <c r="N243" s="294"/>
      <c r="O243" s="294"/>
      <c r="P243" s="294"/>
      <c r="Q243" s="294"/>
      <c r="R243" s="294"/>
      <c r="S243" s="294"/>
      <c r="T243" s="294"/>
      <c r="U243" s="294"/>
      <c r="V243" s="294"/>
      <c r="W243" s="294"/>
      <c r="X243" s="294"/>
    </row>
    <row r="244" spans="2:24" x14ac:dyDescent="0.25">
      <c r="B244" s="294"/>
      <c r="C244" s="295"/>
      <c r="D244" s="295"/>
      <c r="E244" s="294"/>
      <c r="F244" s="294"/>
      <c r="G244" s="294"/>
      <c r="H244" s="294"/>
      <c r="I244" s="294"/>
      <c r="J244" s="294"/>
      <c r="K244" s="294"/>
      <c r="L244" s="294"/>
      <c r="M244" s="294"/>
      <c r="N244" s="294"/>
      <c r="O244" s="294"/>
      <c r="P244" s="294"/>
      <c r="Q244" s="294"/>
      <c r="R244" s="294"/>
      <c r="S244" s="294"/>
      <c r="T244" s="294"/>
      <c r="U244" s="294"/>
      <c r="V244" s="294"/>
      <c r="W244" s="294"/>
      <c r="X244" s="294"/>
    </row>
    <row r="245" spans="2:24" x14ac:dyDescent="0.25">
      <c r="B245" s="294"/>
      <c r="C245" s="295"/>
      <c r="D245" s="295"/>
      <c r="E245" s="294"/>
      <c r="F245" s="294"/>
      <c r="G245" s="294"/>
      <c r="H245" s="294"/>
      <c r="I245" s="294"/>
      <c r="J245" s="294"/>
      <c r="K245" s="294"/>
      <c r="L245" s="294"/>
      <c r="M245" s="294"/>
      <c r="N245" s="294"/>
      <c r="O245" s="294"/>
      <c r="P245" s="294"/>
      <c r="Q245" s="294"/>
      <c r="R245" s="294"/>
      <c r="S245" s="294"/>
      <c r="T245" s="294"/>
      <c r="U245" s="294"/>
      <c r="V245" s="294"/>
      <c r="W245" s="294"/>
      <c r="X245" s="294"/>
    </row>
    <row r="246" spans="2:24" x14ac:dyDescent="0.25">
      <c r="B246" s="294"/>
      <c r="C246" s="295"/>
      <c r="D246" s="295"/>
      <c r="E246" s="294"/>
      <c r="F246" s="294"/>
      <c r="G246" s="294"/>
      <c r="H246" s="294"/>
      <c r="I246" s="294"/>
      <c r="J246" s="294"/>
      <c r="K246" s="294"/>
      <c r="L246" s="294"/>
      <c r="M246" s="294"/>
      <c r="N246" s="294"/>
      <c r="O246" s="294"/>
      <c r="P246" s="294"/>
      <c r="Q246" s="294"/>
      <c r="R246" s="294"/>
      <c r="S246" s="294"/>
      <c r="T246" s="294"/>
      <c r="U246" s="294"/>
      <c r="V246" s="294"/>
      <c r="W246" s="294"/>
      <c r="X246" s="294"/>
    </row>
    <row r="247" spans="2:24" x14ac:dyDescent="0.25">
      <c r="B247" s="294"/>
      <c r="C247" s="295"/>
      <c r="D247" s="295"/>
      <c r="E247" s="294"/>
      <c r="F247" s="294"/>
      <c r="G247" s="294"/>
      <c r="H247" s="294"/>
      <c r="I247" s="294"/>
      <c r="J247" s="294"/>
      <c r="K247" s="294"/>
      <c r="L247" s="294"/>
      <c r="M247" s="294"/>
      <c r="N247" s="294"/>
      <c r="O247" s="294"/>
      <c r="P247" s="294"/>
      <c r="Q247" s="294"/>
      <c r="R247" s="294"/>
      <c r="S247" s="294"/>
      <c r="T247" s="294"/>
      <c r="U247" s="294"/>
      <c r="V247" s="294"/>
      <c r="W247" s="294"/>
      <c r="X247" s="294"/>
    </row>
    <row r="248" spans="2:24" x14ac:dyDescent="0.25">
      <c r="B248" s="294"/>
      <c r="C248" s="295"/>
      <c r="D248" s="295"/>
      <c r="E248" s="294"/>
      <c r="F248" s="294"/>
      <c r="G248" s="294"/>
      <c r="H248" s="294"/>
      <c r="I248" s="294"/>
      <c r="J248" s="294"/>
      <c r="K248" s="294"/>
      <c r="L248" s="294"/>
      <c r="M248" s="294"/>
      <c r="N248" s="294"/>
      <c r="O248" s="294"/>
      <c r="P248" s="294"/>
      <c r="Q248" s="294"/>
      <c r="R248" s="294"/>
      <c r="S248" s="294"/>
      <c r="T248" s="294"/>
      <c r="U248" s="294"/>
      <c r="V248" s="294"/>
      <c r="W248" s="294"/>
      <c r="X248" s="294"/>
    </row>
    <row r="249" spans="2:24" x14ac:dyDescent="0.25">
      <c r="B249" s="294"/>
      <c r="C249" s="295"/>
      <c r="D249" s="295"/>
      <c r="E249" s="294"/>
      <c r="F249" s="294"/>
      <c r="G249" s="294"/>
      <c r="H249" s="294"/>
      <c r="I249" s="294"/>
      <c r="J249" s="294"/>
      <c r="K249" s="294"/>
      <c r="L249" s="294"/>
      <c r="M249" s="294"/>
      <c r="N249" s="294"/>
      <c r="O249" s="294"/>
      <c r="P249" s="294"/>
      <c r="Q249" s="294"/>
      <c r="R249" s="294"/>
      <c r="S249" s="294"/>
      <c r="T249" s="294"/>
      <c r="U249" s="294"/>
      <c r="V249" s="294"/>
      <c r="W249" s="294"/>
      <c r="X249" s="294"/>
    </row>
    <row r="250" spans="2:24" x14ac:dyDescent="0.25">
      <c r="B250" s="294"/>
      <c r="C250" s="295"/>
      <c r="D250" s="295"/>
      <c r="E250" s="294"/>
      <c r="F250" s="294"/>
      <c r="G250" s="294"/>
      <c r="H250" s="294"/>
      <c r="I250" s="294"/>
      <c r="J250" s="294"/>
      <c r="K250" s="294"/>
      <c r="L250" s="294"/>
      <c r="M250" s="294"/>
      <c r="N250" s="294"/>
      <c r="O250" s="294"/>
      <c r="P250" s="294"/>
      <c r="Q250" s="294"/>
      <c r="R250" s="294"/>
      <c r="S250" s="294"/>
      <c r="T250" s="294"/>
      <c r="U250" s="294"/>
      <c r="V250" s="294"/>
      <c r="W250" s="294"/>
      <c r="X250" s="294"/>
    </row>
    <row r="251" spans="2:24" x14ac:dyDescent="0.25">
      <c r="B251" s="294"/>
      <c r="C251" s="295"/>
      <c r="D251" s="295"/>
      <c r="E251" s="294"/>
      <c r="F251" s="294"/>
      <c r="G251" s="294"/>
      <c r="H251" s="294"/>
      <c r="I251" s="294"/>
      <c r="J251" s="294"/>
      <c r="K251" s="294"/>
      <c r="L251" s="294"/>
      <c r="M251" s="294"/>
      <c r="N251" s="294"/>
      <c r="O251" s="294"/>
      <c r="P251" s="294"/>
      <c r="Q251" s="294"/>
      <c r="R251" s="294"/>
      <c r="S251" s="294"/>
      <c r="T251" s="294"/>
      <c r="U251" s="294"/>
      <c r="V251" s="294"/>
      <c r="W251" s="294"/>
      <c r="X251" s="294"/>
    </row>
    <row r="252" spans="2:24" x14ac:dyDescent="0.25">
      <c r="B252" s="294"/>
      <c r="C252" s="295"/>
      <c r="D252" s="295"/>
      <c r="E252" s="294"/>
      <c r="F252" s="294"/>
      <c r="G252" s="294"/>
      <c r="H252" s="294"/>
      <c r="I252" s="294"/>
      <c r="J252" s="294"/>
      <c r="K252" s="294"/>
      <c r="L252" s="294"/>
      <c r="M252" s="294"/>
      <c r="N252" s="294"/>
      <c r="O252" s="294"/>
      <c r="P252" s="294"/>
      <c r="Q252" s="294"/>
      <c r="R252" s="294"/>
      <c r="S252" s="294"/>
      <c r="T252" s="294"/>
      <c r="U252" s="294"/>
      <c r="V252" s="294"/>
      <c r="W252" s="294"/>
      <c r="X252" s="294"/>
    </row>
    <row r="253" spans="2:24" x14ac:dyDescent="0.25">
      <c r="B253" s="294"/>
      <c r="C253" s="295"/>
      <c r="D253" s="295"/>
      <c r="E253" s="294"/>
      <c r="F253" s="294"/>
      <c r="G253" s="294"/>
      <c r="H253" s="294"/>
      <c r="I253" s="294"/>
      <c r="J253" s="294"/>
      <c r="K253" s="294"/>
      <c r="L253" s="294"/>
      <c r="M253" s="294"/>
      <c r="N253" s="294"/>
      <c r="O253" s="294"/>
      <c r="P253" s="294"/>
      <c r="Q253" s="294"/>
      <c r="R253" s="294"/>
      <c r="S253" s="294"/>
      <c r="T253" s="294"/>
      <c r="U253" s="294"/>
      <c r="V253" s="294"/>
      <c r="W253" s="294"/>
      <c r="X253" s="294"/>
    </row>
    <row r="254" spans="2:24" x14ac:dyDescent="0.25">
      <c r="B254" s="294"/>
      <c r="C254" s="295"/>
      <c r="D254" s="295"/>
      <c r="E254" s="294"/>
      <c r="F254" s="294"/>
      <c r="G254" s="294"/>
      <c r="H254" s="294"/>
      <c r="I254" s="294"/>
      <c r="J254" s="294"/>
      <c r="K254" s="294"/>
      <c r="L254" s="294"/>
      <c r="M254" s="294"/>
      <c r="N254" s="294"/>
      <c r="O254" s="294"/>
      <c r="P254" s="294"/>
      <c r="Q254" s="294"/>
      <c r="R254" s="294"/>
      <c r="S254" s="294"/>
      <c r="T254" s="294"/>
      <c r="U254" s="294"/>
      <c r="V254" s="294"/>
      <c r="W254" s="294"/>
      <c r="X254" s="294"/>
    </row>
    <row r="255" spans="2:24" x14ac:dyDescent="0.25">
      <c r="B255" s="294"/>
      <c r="C255" s="295"/>
      <c r="D255" s="295"/>
      <c r="E255" s="294"/>
      <c r="F255" s="294"/>
      <c r="G255" s="294"/>
      <c r="H255" s="294"/>
      <c r="I255" s="294"/>
      <c r="J255" s="294"/>
      <c r="K255" s="294"/>
      <c r="L255" s="294"/>
      <c r="M255" s="294"/>
      <c r="N255" s="294"/>
      <c r="O255" s="294"/>
      <c r="P255" s="294"/>
      <c r="Q255" s="294"/>
      <c r="R255" s="294"/>
      <c r="S255" s="294"/>
      <c r="T255" s="294"/>
      <c r="U255" s="294"/>
      <c r="V255" s="294"/>
      <c r="W255" s="294"/>
      <c r="X255" s="294"/>
    </row>
    <row r="256" spans="2:24" x14ac:dyDescent="0.25">
      <c r="B256" s="294"/>
      <c r="C256" s="295"/>
      <c r="D256" s="295"/>
      <c r="E256" s="294"/>
      <c r="F256" s="294"/>
      <c r="G256" s="294"/>
      <c r="H256" s="294"/>
      <c r="I256" s="294"/>
      <c r="J256" s="294"/>
      <c r="K256" s="294"/>
      <c r="L256" s="294"/>
      <c r="M256" s="294"/>
      <c r="N256" s="294"/>
      <c r="O256" s="294"/>
      <c r="P256" s="294"/>
      <c r="Q256" s="294"/>
      <c r="R256" s="294"/>
      <c r="S256" s="294"/>
      <c r="T256" s="294"/>
      <c r="U256" s="294"/>
      <c r="V256" s="294"/>
      <c r="W256" s="294"/>
      <c r="X256" s="294"/>
    </row>
    <row r="257" spans="2:24" x14ac:dyDescent="0.25">
      <c r="B257" s="294"/>
      <c r="C257" s="295"/>
      <c r="D257" s="295"/>
      <c r="E257" s="294"/>
      <c r="F257" s="294"/>
      <c r="G257" s="294"/>
      <c r="H257" s="294"/>
      <c r="I257" s="294"/>
      <c r="J257" s="294"/>
      <c r="K257" s="294"/>
      <c r="L257" s="294"/>
      <c r="M257" s="294"/>
      <c r="N257" s="294"/>
      <c r="O257" s="294"/>
      <c r="P257" s="294"/>
      <c r="Q257" s="294"/>
      <c r="R257" s="294"/>
      <c r="S257" s="294"/>
      <c r="T257" s="294"/>
      <c r="U257" s="294"/>
      <c r="V257" s="294"/>
      <c r="W257" s="294"/>
      <c r="X257" s="294"/>
    </row>
    <row r="258" spans="2:24" x14ac:dyDescent="0.25">
      <c r="B258" s="294"/>
      <c r="C258" s="295"/>
      <c r="D258" s="295"/>
      <c r="E258" s="294"/>
      <c r="F258" s="294"/>
      <c r="G258" s="294"/>
      <c r="H258" s="294"/>
      <c r="I258" s="294"/>
      <c r="J258" s="294"/>
      <c r="K258" s="294"/>
      <c r="L258" s="294"/>
      <c r="M258" s="294"/>
      <c r="N258" s="294"/>
      <c r="O258" s="294"/>
      <c r="P258" s="294"/>
      <c r="Q258" s="294"/>
      <c r="R258" s="294"/>
      <c r="S258" s="294"/>
      <c r="T258" s="294"/>
      <c r="U258" s="294"/>
      <c r="V258" s="294"/>
      <c r="W258" s="294"/>
      <c r="X258" s="294"/>
    </row>
    <row r="259" spans="2:24" x14ac:dyDescent="0.25">
      <c r="B259" s="294"/>
      <c r="C259" s="295"/>
      <c r="D259" s="295"/>
      <c r="E259" s="294"/>
      <c r="F259" s="294"/>
      <c r="G259" s="294"/>
      <c r="H259" s="294"/>
      <c r="I259" s="294"/>
      <c r="J259" s="294"/>
      <c r="K259" s="294"/>
      <c r="L259" s="294"/>
      <c r="M259" s="294"/>
      <c r="N259" s="294"/>
      <c r="O259" s="294"/>
      <c r="P259" s="294"/>
      <c r="Q259" s="294"/>
      <c r="R259" s="294"/>
      <c r="S259" s="294"/>
      <c r="T259" s="294"/>
      <c r="U259" s="294"/>
      <c r="V259" s="294"/>
      <c r="W259" s="294"/>
      <c r="X259" s="294"/>
    </row>
    <row r="260" spans="2:24" x14ac:dyDescent="0.25">
      <c r="B260" s="294"/>
      <c r="C260" s="295"/>
      <c r="D260" s="295"/>
      <c r="E260" s="294"/>
      <c r="F260" s="294"/>
      <c r="G260" s="294"/>
      <c r="H260" s="294"/>
      <c r="I260" s="294"/>
      <c r="J260" s="294"/>
      <c r="K260" s="294"/>
      <c r="L260" s="294"/>
      <c r="M260" s="294"/>
      <c r="N260" s="294"/>
      <c r="O260" s="294"/>
      <c r="P260" s="294"/>
      <c r="Q260" s="294"/>
      <c r="R260" s="294"/>
      <c r="S260" s="294"/>
      <c r="T260" s="294"/>
      <c r="U260" s="294"/>
      <c r="V260" s="294"/>
      <c r="W260" s="294"/>
      <c r="X260" s="294"/>
    </row>
    <row r="261" spans="2:24" x14ac:dyDescent="0.25">
      <c r="B261" s="294"/>
      <c r="C261" s="295"/>
      <c r="D261" s="295"/>
      <c r="E261" s="294"/>
      <c r="F261" s="294"/>
      <c r="G261" s="294"/>
      <c r="H261" s="294"/>
      <c r="I261" s="294"/>
      <c r="J261" s="294"/>
      <c r="K261" s="294"/>
      <c r="L261" s="294"/>
      <c r="M261" s="294"/>
      <c r="N261" s="294"/>
      <c r="O261" s="294"/>
      <c r="P261" s="294"/>
      <c r="Q261" s="294"/>
      <c r="R261" s="294"/>
      <c r="S261" s="294"/>
      <c r="T261" s="294"/>
      <c r="U261" s="294"/>
      <c r="V261" s="294"/>
      <c r="W261" s="294"/>
      <c r="X261" s="294"/>
    </row>
    <row r="262" spans="2:24" x14ac:dyDescent="0.25">
      <c r="B262" s="294"/>
      <c r="C262" s="295"/>
      <c r="D262" s="295"/>
      <c r="E262" s="294"/>
      <c r="F262" s="294"/>
      <c r="G262" s="294"/>
      <c r="H262" s="294"/>
      <c r="I262" s="294"/>
      <c r="J262" s="294"/>
      <c r="K262" s="294"/>
      <c r="L262" s="294"/>
      <c r="M262" s="294"/>
      <c r="N262" s="294"/>
      <c r="O262" s="294"/>
      <c r="P262" s="294"/>
      <c r="Q262" s="294"/>
      <c r="R262" s="294"/>
      <c r="S262" s="294"/>
      <c r="T262" s="294"/>
      <c r="U262" s="294"/>
      <c r="V262" s="294"/>
      <c r="W262" s="294"/>
      <c r="X262" s="294"/>
    </row>
    <row r="263" spans="2:24" x14ac:dyDescent="0.25">
      <c r="B263" s="294"/>
      <c r="C263" s="295"/>
      <c r="D263" s="295"/>
      <c r="E263" s="294"/>
      <c r="F263" s="294"/>
      <c r="G263" s="294"/>
      <c r="H263" s="294"/>
      <c r="I263" s="294"/>
      <c r="J263" s="294"/>
      <c r="K263" s="294"/>
      <c r="L263" s="294"/>
      <c r="M263" s="294"/>
      <c r="N263" s="294"/>
      <c r="O263" s="294"/>
      <c r="P263" s="294"/>
      <c r="Q263" s="294"/>
      <c r="R263" s="294"/>
      <c r="S263" s="294"/>
      <c r="T263" s="294"/>
      <c r="U263" s="294"/>
      <c r="V263" s="294"/>
      <c r="W263" s="294"/>
      <c r="X263" s="294"/>
    </row>
    <row r="264" spans="2:24" x14ac:dyDescent="0.25">
      <c r="B264" s="294"/>
      <c r="C264" s="295"/>
      <c r="D264" s="295"/>
      <c r="E264" s="294"/>
      <c r="F264" s="294"/>
      <c r="G264" s="294"/>
      <c r="H264" s="294"/>
      <c r="I264" s="294"/>
      <c r="J264" s="294"/>
      <c r="K264" s="294"/>
      <c r="L264" s="294"/>
      <c r="M264" s="294"/>
      <c r="N264" s="294"/>
      <c r="O264" s="294"/>
      <c r="P264" s="294"/>
      <c r="Q264" s="294"/>
      <c r="R264" s="294"/>
      <c r="S264" s="294"/>
      <c r="T264" s="294"/>
      <c r="U264" s="294"/>
      <c r="V264" s="294"/>
      <c r="W264" s="294"/>
      <c r="X264" s="294"/>
    </row>
    <row r="265" spans="2:24" x14ac:dyDescent="0.25">
      <c r="B265" s="294"/>
      <c r="C265" s="295"/>
      <c r="D265" s="295"/>
      <c r="E265" s="294"/>
      <c r="F265" s="294"/>
      <c r="G265" s="294"/>
      <c r="H265" s="294"/>
      <c r="I265" s="294"/>
      <c r="J265" s="294"/>
      <c r="K265" s="294"/>
      <c r="L265" s="294"/>
      <c r="M265" s="294"/>
      <c r="N265" s="294"/>
      <c r="O265" s="294"/>
      <c r="P265" s="294"/>
      <c r="Q265" s="294"/>
      <c r="R265" s="294"/>
      <c r="S265" s="294"/>
      <c r="T265" s="294"/>
      <c r="U265" s="294"/>
      <c r="V265" s="294"/>
      <c r="W265" s="294"/>
      <c r="X265" s="294"/>
    </row>
    <row r="266" spans="2:24" x14ac:dyDescent="0.25">
      <c r="B266" s="294"/>
      <c r="C266" s="295"/>
      <c r="D266" s="295"/>
      <c r="E266" s="294"/>
      <c r="F266" s="294"/>
      <c r="G266" s="294"/>
      <c r="H266" s="294"/>
      <c r="I266" s="294"/>
      <c r="J266" s="294"/>
      <c r="K266" s="294"/>
      <c r="L266" s="294"/>
      <c r="M266" s="294"/>
      <c r="N266" s="294"/>
      <c r="O266" s="294"/>
      <c r="P266" s="294"/>
      <c r="Q266" s="294"/>
      <c r="R266" s="294"/>
      <c r="S266" s="294"/>
      <c r="T266" s="294"/>
      <c r="U266" s="294"/>
      <c r="V266" s="294"/>
      <c r="W266" s="294"/>
      <c r="X266" s="294"/>
    </row>
    <row r="267" spans="2:24" x14ac:dyDescent="0.25">
      <c r="B267" s="294"/>
      <c r="C267" s="295"/>
      <c r="D267" s="295"/>
      <c r="E267" s="294"/>
      <c r="F267" s="294"/>
      <c r="G267" s="294"/>
      <c r="H267" s="294"/>
      <c r="I267" s="294"/>
      <c r="J267" s="294"/>
      <c r="K267" s="294"/>
      <c r="L267" s="294"/>
      <c r="M267" s="294"/>
      <c r="N267" s="294"/>
      <c r="O267" s="294"/>
      <c r="P267" s="294"/>
      <c r="Q267" s="294"/>
      <c r="R267" s="294"/>
      <c r="S267" s="294"/>
      <c r="T267" s="294"/>
      <c r="U267" s="294"/>
      <c r="V267" s="294"/>
      <c r="W267" s="294"/>
      <c r="X267" s="294"/>
    </row>
    <row r="268" spans="2:24" x14ac:dyDescent="0.25">
      <c r="B268" s="294"/>
      <c r="C268" s="295"/>
      <c r="D268" s="295"/>
      <c r="E268" s="294"/>
      <c r="F268" s="294"/>
      <c r="G268" s="294"/>
      <c r="H268" s="294"/>
      <c r="I268" s="294"/>
      <c r="J268" s="294"/>
      <c r="K268" s="294"/>
      <c r="L268" s="294"/>
      <c r="M268" s="294"/>
      <c r="N268" s="294"/>
      <c r="O268" s="294"/>
      <c r="P268" s="294"/>
      <c r="Q268" s="294"/>
      <c r="R268" s="294"/>
      <c r="S268" s="294"/>
      <c r="T268" s="294"/>
      <c r="U268" s="294"/>
      <c r="V268" s="294"/>
      <c r="W268" s="294"/>
      <c r="X268" s="294"/>
    </row>
    <row r="269" spans="2:24" x14ac:dyDescent="0.25">
      <c r="B269" s="294"/>
      <c r="C269" s="295"/>
      <c r="D269" s="295"/>
      <c r="E269" s="294"/>
      <c r="F269" s="294"/>
      <c r="G269" s="294"/>
      <c r="H269" s="294"/>
      <c r="I269" s="294"/>
      <c r="J269" s="294"/>
      <c r="K269" s="294"/>
      <c r="L269" s="294"/>
      <c r="M269" s="294"/>
      <c r="N269" s="294"/>
      <c r="O269" s="294"/>
      <c r="P269" s="294"/>
      <c r="Q269" s="294"/>
      <c r="R269" s="294"/>
      <c r="S269" s="294"/>
      <c r="T269" s="294"/>
      <c r="U269" s="294"/>
      <c r="V269" s="294"/>
      <c r="W269" s="294"/>
      <c r="X269" s="294"/>
    </row>
    <row r="270" spans="2:24" x14ac:dyDescent="0.25">
      <c r="B270" s="294"/>
      <c r="C270" s="295"/>
      <c r="D270" s="295"/>
      <c r="E270" s="294"/>
      <c r="F270" s="294"/>
      <c r="G270" s="294"/>
      <c r="H270" s="294"/>
      <c r="I270" s="294"/>
      <c r="J270" s="294"/>
      <c r="K270" s="294"/>
      <c r="L270" s="294"/>
      <c r="M270" s="294"/>
      <c r="N270" s="294"/>
      <c r="O270" s="294"/>
      <c r="P270" s="294"/>
      <c r="Q270" s="294"/>
      <c r="R270" s="294"/>
      <c r="S270" s="294"/>
      <c r="T270" s="294"/>
      <c r="U270" s="294"/>
      <c r="V270" s="294"/>
      <c r="W270" s="294"/>
      <c r="X270" s="294"/>
    </row>
    <row r="271" spans="2:24" x14ac:dyDescent="0.25">
      <c r="B271" s="294"/>
      <c r="C271" s="295"/>
      <c r="D271" s="295"/>
      <c r="E271" s="294"/>
      <c r="F271" s="294"/>
      <c r="G271" s="294"/>
      <c r="H271" s="294"/>
      <c r="I271" s="294"/>
      <c r="J271" s="294"/>
      <c r="K271" s="294"/>
      <c r="L271" s="294"/>
      <c r="M271" s="294"/>
      <c r="N271" s="294"/>
      <c r="O271" s="294"/>
      <c r="P271" s="294"/>
      <c r="Q271" s="294"/>
      <c r="R271" s="294"/>
      <c r="S271" s="294"/>
      <c r="T271" s="294"/>
      <c r="U271" s="294"/>
      <c r="V271" s="294"/>
      <c r="W271" s="294"/>
      <c r="X271" s="294"/>
    </row>
    <row r="272" spans="2:24" x14ac:dyDescent="0.25">
      <c r="B272" s="294"/>
      <c r="C272" s="295"/>
      <c r="D272" s="295"/>
      <c r="E272" s="294"/>
      <c r="F272" s="294"/>
      <c r="G272" s="294"/>
      <c r="H272" s="294"/>
      <c r="I272" s="294"/>
      <c r="J272" s="294"/>
      <c r="K272" s="294"/>
      <c r="L272" s="294"/>
      <c r="M272" s="294"/>
      <c r="N272" s="294"/>
      <c r="O272" s="294"/>
      <c r="P272" s="294"/>
      <c r="Q272" s="294"/>
      <c r="R272" s="294"/>
      <c r="S272" s="294"/>
      <c r="T272" s="294"/>
      <c r="U272" s="294"/>
      <c r="V272" s="294"/>
      <c r="W272" s="294"/>
      <c r="X272" s="294"/>
    </row>
    <row r="273" spans="2:24" x14ac:dyDescent="0.25">
      <c r="B273" s="294"/>
      <c r="C273" s="295"/>
      <c r="D273" s="295"/>
      <c r="E273" s="294"/>
      <c r="F273" s="294"/>
      <c r="G273" s="294"/>
      <c r="H273" s="294"/>
      <c r="I273" s="294"/>
      <c r="J273" s="294"/>
      <c r="K273" s="294"/>
      <c r="L273" s="294"/>
      <c r="M273" s="294"/>
      <c r="N273" s="294"/>
      <c r="O273" s="294"/>
      <c r="P273" s="294"/>
      <c r="Q273" s="294"/>
      <c r="R273" s="294"/>
      <c r="S273" s="294"/>
      <c r="T273" s="294"/>
      <c r="U273" s="294"/>
      <c r="V273" s="294"/>
      <c r="W273" s="294"/>
      <c r="X273" s="294"/>
    </row>
    <row r="274" spans="2:24" x14ac:dyDescent="0.25">
      <c r="B274" s="294"/>
      <c r="C274" s="295"/>
      <c r="D274" s="295"/>
      <c r="E274" s="294"/>
      <c r="F274" s="294"/>
      <c r="G274" s="294"/>
      <c r="H274" s="294"/>
      <c r="I274" s="294"/>
      <c r="J274" s="294"/>
      <c r="K274" s="294"/>
      <c r="L274" s="294"/>
      <c r="M274" s="294"/>
      <c r="N274" s="294"/>
      <c r="O274" s="294"/>
      <c r="P274" s="294"/>
      <c r="Q274" s="294"/>
      <c r="R274" s="294"/>
      <c r="S274" s="294"/>
      <c r="T274" s="294"/>
      <c r="U274" s="294"/>
      <c r="V274" s="294"/>
      <c r="W274" s="294"/>
      <c r="X274" s="294"/>
    </row>
    <row r="275" spans="2:24" x14ac:dyDescent="0.25">
      <c r="B275" s="294"/>
      <c r="C275" s="295"/>
      <c r="D275" s="295"/>
      <c r="E275" s="294"/>
      <c r="F275" s="294"/>
      <c r="G275" s="294"/>
      <c r="H275" s="294"/>
      <c r="I275" s="294"/>
      <c r="J275" s="294"/>
      <c r="K275" s="294"/>
      <c r="L275" s="294"/>
      <c r="M275" s="294"/>
      <c r="N275" s="294"/>
      <c r="O275" s="294"/>
      <c r="P275" s="294"/>
      <c r="Q275" s="294"/>
      <c r="R275" s="294"/>
      <c r="S275" s="294"/>
      <c r="T275" s="294"/>
      <c r="U275" s="294"/>
      <c r="V275" s="294"/>
      <c r="W275" s="294"/>
      <c r="X275" s="294"/>
    </row>
    <row r="276" spans="2:24" x14ac:dyDescent="0.25">
      <c r="B276" s="294"/>
      <c r="C276" s="295"/>
      <c r="D276" s="295"/>
      <c r="E276" s="294"/>
      <c r="F276" s="294"/>
      <c r="G276" s="294"/>
      <c r="H276" s="294"/>
      <c r="I276" s="294"/>
      <c r="J276" s="294"/>
      <c r="K276" s="294"/>
      <c r="L276" s="294"/>
      <c r="M276" s="294"/>
      <c r="N276" s="294"/>
      <c r="O276" s="294"/>
      <c r="P276" s="294"/>
      <c r="Q276" s="294"/>
      <c r="R276" s="294"/>
      <c r="S276" s="294"/>
      <c r="T276" s="294"/>
      <c r="U276" s="294"/>
      <c r="V276" s="294"/>
      <c r="W276" s="294"/>
      <c r="X276" s="294"/>
    </row>
    <row r="277" spans="2:24" x14ac:dyDescent="0.25">
      <c r="B277" s="294"/>
      <c r="C277" s="295"/>
      <c r="D277" s="295"/>
      <c r="E277" s="294"/>
      <c r="F277" s="294"/>
      <c r="G277" s="294"/>
      <c r="H277" s="294"/>
      <c r="I277" s="294"/>
      <c r="J277" s="294"/>
      <c r="K277" s="294"/>
      <c r="L277" s="294"/>
      <c r="M277" s="294"/>
      <c r="N277" s="294"/>
      <c r="O277" s="294"/>
      <c r="P277" s="294"/>
      <c r="Q277" s="294"/>
      <c r="R277" s="294"/>
      <c r="S277" s="294"/>
      <c r="T277" s="294"/>
      <c r="U277" s="294"/>
      <c r="V277" s="294"/>
      <c r="W277" s="294"/>
      <c r="X277" s="294"/>
    </row>
    <row r="278" spans="2:24" x14ac:dyDescent="0.25">
      <c r="B278" s="294"/>
      <c r="C278" s="295"/>
      <c r="D278" s="295"/>
      <c r="E278" s="294"/>
      <c r="F278" s="294"/>
      <c r="G278" s="294"/>
      <c r="H278" s="294"/>
      <c r="I278" s="294"/>
      <c r="J278" s="294"/>
      <c r="K278" s="294"/>
      <c r="L278" s="294"/>
      <c r="M278" s="294"/>
      <c r="N278" s="294"/>
      <c r="O278" s="294"/>
      <c r="P278" s="294"/>
      <c r="Q278" s="294"/>
      <c r="R278" s="294"/>
      <c r="S278" s="294"/>
      <c r="T278" s="294"/>
      <c r="U278" s="294"/>
      <c r="V278" s="294"/>
      <c r="W278" s="294"/>
      <c r="X278" s="294"/>
    </row>
    <row r="279" spans="2:24" x14ac:dyDescent="0.25">
      <c r="B279" s="294"/>
      <c r="C279" s="295"/>
      <c r="D279" s="295"/>
      <c r="E279" s="294"/>
      <c r="F279" s="294"/>
      <c r="G279" s="294"/>
      <c r="H279" s="294"/>
      <c r="I279" s="294"/>
      <c r="J279" s="294"/>
      <c r="K279" s="294"/>
      <c r="L279" s="294"/>
      <c r="M279" s="294"/>
      <c r="N279" s="294"/>
      <c r="O279" s="294"/>
      <c r="P279" s="294"/>
      <c r="Q279" s="294"/>
      <c r="R279" s="294"/>
      <c r="S279" s="294"/>
      <c r="T279" s="294"/>
      <c r="U279" s="294"/>
      <c r="V279" s="294"/>
      <c r="W279" s="294"/>
      <c r="X279" s="294"/>
    </row>
    <row r="280" spans="2:24" x14ac:dyDescent="0.25">
      <c r="B280" s="294"/>
      <c r="C280" s="295"/>
      <c r="D280" s="295"/>
      <c r="E280" s="294"/>
      <c r="F280" s="294"/>
      <c r="G280" s="294"/>
      <c r="H280" s="294"/>
      <c r="I280" s="294"/>
      <c r="J280" s="294"/>
      <c r="K280" s="294"/>
      <c r="L280" s="294"/>
      <c r="M280" s="294"/>
      <c r="N280" s="294"/>
      <c r="O280" s="294"/>
      <c r="P280" s="294"/>
      <c r="Q280" s="294"/>
      <c r="R280" s="294"/>
      <c r="S280" s="294"/>
      <c r="T280" s="294"/>
      <c r="U280" s="294"/>
      <c r="V280" s="294"/>
      <c r="W280" s="294"/>
      <c r="X280" s="294"/>
    </row>
    <row r="281" spans="2:24" x14ac:dyDescent="0.25">
      <c r="B281" s="294"/>
      <c r="C281" s="295"/>
      <c r="D281" s="295"/>
      <c r="E281" s="294"/>
      <c r="F281" s="294"/>
      <c r="G281" s="294"/>
      <c r="H281" s="294"/>
      <c r="I281" s="294"/>
      <c r="J281" s="294"/>
      <c r="K281" s="294"/>
      <c r="L281" s="294"/>
      <c r="M281" s="294"/>
      <c r="N281" s="294"/>
      <c r="O281" s="294"/>
      <c r="P281" s="294"/>
      <c r="Q281" s="294"/>
      <c r="R281" s="294"/>
      <c r="S281" s="294"/>
      <c r="T281" s="294"/>
      <c r="U281" s="294"/>
      <c r="V281" s="294"/>
      <c r="W281" s="294"/>
      <c r="X281" s="294"/>
    </row>
    <row r="282" spans="2:24" x14ac:dyDescent="0.25">
      <c r="B282" s="294"/>
      <c r="C282" s="295"/>
      <c r="D282" s="295"/>
      <c r="E282" s="294"/>
      <c r="F282" s="294"/>
      <c r="G282" s="294"/>
      <c r="H282" s="294"/>
      <c r="I282" s="294"/>
      <c r="J282" s="294"/>
      <c r="K282" s="294"/>
      <c r="L282" s="294"/>
      <c r="M282" s="294"/>
      <c r="N282" s="294"/>
      <c r="O282" s="294"/>
      <c r="P282" s="294"/>
      <c r="Q282" s="294"/>
      <c r="R282" s="294"/>
      <c r="S282" s="294"/>
      <c r="T282" s="294"/>
      <c r="U282" s="294"/>
      <c r="V282" s="294"/>
      <c r="W282" s="294"/>
      <c r="X282" s="294"/>
    </row>
    <row r="283" spans="2:24" x14ac:dyDescent="0.25">
      <c r="B283" s="294"/>
      <c r="C283" s="295"/>
      <c r="D283" s="295"/>
      <c r="E283" s="294"/>
      <c r="F283" s="294"/>
      <c r="G283" s="294"/>
      <c r="H283" s="294"/>
      <c r="I283" s="294"/>
      <c r="J283" s="294"/>
      <c r="K283" s="294"/>
      <c r="L283" s="294"/>
      <c r="M283" s="294"/>
      <c r="N283" s="294"/>
      <c r="O283" s="294"/>
      <c r="P283" s="294"/>
      <c r="Q283" s="294"/>
      <c r="R283" s="294"/>
      <c r="S283" s="294"/>
      <c r="T283" s="294"/>
      <c r="U283" s="294"/>
      <c r="V283" s="294"/>
      <c r="W283" s="294"/>
      <c r="X283" s="294"/>
    </row>
    <row r="284" spans="2:24" x14ac:dyDescent="0.25">
      <c r="B284" s="294"/>
      <c r="C284" s="295"/>
      <c r="D284" s="295"/>
      <c r="E284" s="294"/>
      <c r="F284" s="294"/>
      <c r="G284" s="294"/>
      <c r="H284" s="294"/>
      <c r="I284" s="294"/>
      <c r="J284" s="294"/>
      <c r="K284" s="294"/>
      <c r="L284" s="294"/>
      <c r="M284" s="294"/>
      <c r="N284" s="294"/>
      <c r="O284" s="294"/>
      <c r="P284" s="294"/>
      <c r="Q284" s="294"/>
      <c r="R284" s="294"/>
      <c r="S284" s="294"/>
      <c r="T284" s="294"/>
      <c r="U284" s="294"/>
      <c r="V284" s="294"/>
      <c r="W284" s="294"/>
      <c r="X284" s="294"/>
    </row>
    <row r="285" spans="2:24" x14ac:dyDescent="0.25">
      <c r="B285" s="294"/>
      <c r="C285" s="295"/>
      <c r="D285" s="295"/>
      <c r="E285" s="294"/>
      <c r="F285" s="294"/>
      <c r="G285" s="294"/>
      <c r="H285" s="294"/>
      <c r="I285" s="294"/>
      <c r="J285" s="294"/>
      <c r="K285" s="294"/>
      <c r="L285" s="294"/>
      <c r="M285" s="294"/>
      <c r="N285" s="294"/>
      <c r="O285" s="294"/>
      <c r="P285" s="294"/>
      <c r="Q285" s="294"/>
      <c r="R285" s="294"/>
      <c r="S285" s="294"/>
      <c r="T285" s="294"/>
      <c r="U285" s="294"/>
      <c r="V285" s="294"/>
      <c r="W285" s="294"/>
      <c r="X285" s="294"/>
    </row>
    <row r="286" spans="2:24" x14ac:dyDescent="0.25">
      <c r="B286" s="294"/>
      <c r="C286" s="295"/>
      <c r="D286" s="295"/>
      <c r="E286" s="294"/>
      <c r="F286" s="294"/>
      <c r="G286" s="294"/>
      <c r="H286" s="294"/>
      <c r="I286" s="294"/>
      <c r="J286" s="294"/>
      <c r="K286" s="294"/>
      <c r="L286" s="294"/>
      <c r="M286" s="294"/>
      <c r="N286" s="294"/>
      <c r="O286" s="294"/>
      <c r="P286" s="294"/>
      <c r="Q286" s="294"/>
      <c r="R286" s="294"/>
      <c r="S286" s="294"/>
      <c r="T286" s="294"/>
      <c r="U286" s="294"/>
      <c r="V286" s="294"/>
      <c r="W286" s="294"/>
      <c r="X286" s="294"/>
    </row>
    <row r="287" spans="2:24" x14ac:dyDescent="0.25">
      <c r="B287" s="294"/>
      <c r="C287" s="295"/>
      <c r="D287" s="295"/>
      <c r="E287" s="294"/>
      <c r="F287" s="294"/>
      <c r="G287" s="294"/>
      <c r="H287" s="294"/>
      <c r="I287" s="294"/>
      <c r="J287" s="294"/>
      <c r="K287" s="294"/>
      <c r="L287" s="294"/>
      <c r="M287" s="294"/>
      <c r="N287" s="294"/>
      <c r="O287" s="294"/>
      <c r="P287" s="294"/>
      <c r="Q287" s="294"/>
      <c r="R287" s="294"/>
      <c r="S287" s="294"/>
      <c r="T287" s="294"/>
      <c r="U287" s="294"/>
      <c r="V287" s="294"/>
      <c r="W287" s="294"/>
      <c r="X287" s="294"/>
    </row>
    <row r="288" spans="2:24" x14ac:dyDescent="0.25">
      <c r="B288" s="294"/>
      <c r="C288" s="295"/>
      <c r="D288" s="295"/>
      <c r="E288" s="294"/>
      <c r="F288" s="294"/>
      <c r="G288" s="294"/>
      <c r="H288" s="294"/>
      <c r="I288" s="294"/>
      <c r="J288" s="294"/>
      <c r="K288" s="294"/>
      <c r="L288" s="294"/>
      <c r="M288" s="294"/>
      <c r="N288" s="294"/>
      <c r="O288" s="294"/>
      <c r="P288" s="294"/>
      <c r="Q288" s="294"/>
      <c r="R288" s="294"/>
      <c r="S288" s="294"/>
      <c r="T288" s="294"/>
      <c r="U288" s="294"/>
      <c r="V288" s="294"/>
      <c r="W288" s="294"/>
      <c r="X288" s="294"/>
    </row>
    <row r="289" spans="2:24" x14ac:dyDescent="0.25">
      <c r="B289" s="294"/>
      <c r="C289" s="295"/>
      <c r="D289" s="295"/>
      <c r="E289" s="294"/>
      <c r="F289" s="294"/>
      <c r="G289" s="294"/>
      <c r="H289" s="294"/>
      <c r="I289" s="294"/>
      <c r="J289" s="294"/>
      <c r="K289" s="294"/>
      <c r="L289" s="294"/>
      <c r="M289" s="294"/>
      <c r="N289" s="294"/>
      <c r="O289" s="294"/>
      <c r="P289" s="294"/>
      <c r="Q289" s="294"/>
      <c r="R289" s="294"/>
      <c r="S289" s="294"/>
      <c r="T289" s="294"/>
      <c r="U289" s="294"/>
      <c r="V289" s="294"/>
      <c r="W289" s="294"/>
      <c r="X289" s="294"/>
    </row>
    <row r="290" spans="2:24" x14ac:dyDescent="0.25">
      <c r="B290" s="294"/>
      <c r="C290" s="295"/>
      <c r="D290" s="295"/>
      <c r="E290" s="294"/>
      <c r="F290" s="294"/>
      <c r="G290" s="294"/>
      <c r="H290" s="294"/>
      <c r="I290" s="294"/>
      <c r="J290" s="294"/>
      <c r="K290" s="294"/>
      <c r="L290" s="294"/>
      <c r="M290" s="294"/>
      <c r="N290" s="294"/>
      <c r="O290" s="294"/>
      <c r="P290" s="294"/>
      <c r="Q290" s="294"/>
      <c r="R290" s="294"/>
      <c r="S290" s="294"/>
      <c r="T290" s="294"/>
      <c r="U290" s="294"/>
      <c r="V290" s="294"/>
      <c r="W290" s="294"/>
      <c r="X290" s="294"/>
    </row>
    <row r="291" spans="2:24" x14ac:dyDescent="0.25">
      <c r="B291" s="294"/>
      <c r="C291" s="295"/>
      <c r="D291" s="295"/>
      <c r="E291" s="294"/>
      <c r="F291" s="294"/>
      <c r="G291" s="294"/>
      <c r="H291" s="294"/>
      <c r="I291" s="294"/>
      <c r="J291" s="294"/>
      <c r="K291" s="294"/>
      <c r="L291" s="294"/>
      <c r="M291" s="294"/>
      <c r="N291" s="294"/>
      <c r="O291" s="294"/>
      <c r="P291" s="294"/>
      <c r="Q291" s="294"/>
      <c r="R291" s="294"/>
      <c r="S291" s="294"/>
      <c r="T291" s="294"/>
      <c r="U291" s="294"/>
      <c r="V291" s="294"/>
      <c r="W291" s="294"/>
      <c r="X291" s="294"/>
    </row>
    <row r="292" spans="2:24" x14ac:dyDescent="0.25">
      <c r="B292" s="294"/>
      <c r="C292" s="295"/>
      <c r="D292" s="295"/>
      <c r="E292" s="294"/>
      <c r="F292" s="294"/>
      <c r="G292" s="294"/>
      <c r="H292" s="294"/>
      <c r="I292" s="294"/>
      <c r="J292" s="294"/>
      <c r="K292" s="294"/>
      <c r="L292" s="294"/>
      <c r="M292" s="294"/>
      <c r="N292" s="294"/>
      <c r="O292" s="294"/>
      <c r="P292" s="294"/>
      <c r="Q292" s="294"/>
      <c r="R292" s="294"/>
      <c r="S292" s="294"/>
      <c r="T292" s="294"/>
      <c r="U292" s="294"/>
      <c r="V292" s="294"/>
      <c r="W292" s="294"/>
      <c r="X292" s="294"/>
    </row>
    <row r="293" spans="2:24" x14ac:dyDescent="0.25">
      <c r="B293" s="294"/>
      <c r="C293" s="295"/>
      <c r="D293" s="295"/>
      <c r="E293" s="294"/>
      <c r="F293" s="294"/>
      <c r="G293" s="294"/>
      <c r="H293" s="294"/>
      <c r="I293" s="294"/>
      <c r="J293" s="294"/>
      <c r="K293" s="294"/>
      <c r="L293" s="294"/>
      <c r="M293" s="294"/>
      <c r="N293" s="294"/>
      <c r="O293" s="294"/>
      <c r="P293" s="294"/>
      <c r="Q293" s="294"/>
      <c r="R293" s="294"/>
      <c r="S293" s="294"/>
      <c r="T293" s="294"/>
      <c r="U293" s="294"/>
      <c r="V293" s="294"/>
      <c r="W293" s="294"/>
      <c r="X293" s="294"/>
    </row>
    <row r="294" spans="2:24" x14ac:dyDescent="0.25">
      <c r="B294" s="294"/>
      <c r="C294" s="295"/>
      <c r="D294" s="295"/>
      <c r="E294" s="294"/>
      <c r="F294" s="294"/>
      <c r="G294" s="294"/>
      <c r="H294" s="294"/>
      <c r="I294" s="294"/>
      <c r="J294" s="294"/>
      <c r="K294" s="294"/>
      <c r="L294" s="294"/>
      <c r="M294" s="294"/>
      <c r="N294" s="294"/>
      <c r="O294" s="294"/>
      <c r="P294" s="294"/>
      <c r="Q294" s="294"/>
      <c r="R294" s="294"/>
      <c r="S294" s="294"/>
      <c r="T294" s="294"/>
      <c r="U294" s="294"/>
      <c r="V294" s="294"/>
      <c r="W294" s="294"/>
      <c r="X294" s="294"/>
    </row>
    <row r="295" spans="2:24" x14ac:dyDescent="0.25">
      <c r="B295" s="294"/>
      <c r="C295" s="295"/>
      <c r="D295" s="295"/>
      <c r="E295" s="294"/>
      <c r="F295" s="294"/>
      <c r="G295" s="294"/>
      <c r="H295" s="294"/>
      <c r="I295" s="294"/>
      <c r="J295" s="294"/>
      <c r="K295" s="294"/>
      <c r="L295" s="294"/>
      <c r="M295" s="294"/>
      <c r="N295" s="294"/>
      <c r="O295" s="294"/>
      <c r="P295" s="294"/>
      <c r="Q295" s="294"/>
      <c r="R295" s="294"/>
      <c r="S295" s="294"/>
      <c r="T295" s="294"/>
      <c r="U295" s="294"/>
      <c r="V295" s="294"/>
      <c r="W295" s="294"/>
      <c r="X295" s="294"/>
    </row>
    <row r="296" spans="2:24" x14ac:dyDescent="0.25">
      <c r="B296" s="294"/>
      <c r="C296" s="295"/>
      <c r="D296" s="295"/>
      <c r="E296" s="294"/>
      <c r="F296" s="294"/>
      <c r="G296" s="294"/>
      <c r="H296" s="294"/>
      <c r="I296" s="294"/>
      <c r="J296" s="294"/>
      <c r="K296" s="294"/>
      <c r="L296" s="294"/>
      <c r="M296" s="294"/>
      <c r="N296" s="294"/>
      <c r="O296" s="294"/>
      <c r="P296" s="294"/>
      <c r="Q296" s="294"/>
      <c r="R296" s="294"/>
      <c r="S296" s="294"/>
      <c r="T296" s="294"/>
      <c r="U296" s="294"/>
      <c r="V296" s="294"/>
      <c r="W296" s="294"/>
      <c r="X296" s="294"/>
    </row>
    <row r="297" spans="2:24" x14ac:dyDescent="0.25">
      <c r="B297" s="294"/>
      <c r="C297" s="295"/>
      <c r="D297" s="295"/>
      <c r="E297" s="294"/>
      <c r="F297" s="294"/>
      <c r="G297" s="294"/>
      <c r="H297" s="294"/>
      <c r="I297" s="294"/>
      <c r="J297" s="294"/>
      <c r="K297" s="294"/>
      <c r="L297" s="294"/>
      <c r="M297" s="294"/>
      <c r="N297" s="294"/>
      <c r="O297" s="294"/>
      <c r="P297" s="294"/>
      <c r="Q297" s="294"/>
      <c r="R297" s="294"/>
      <c r="S297" s="294"/>
      <c r="T297" s="294"/>
      <c r="U297" s="294"/>
      <c r="V297" s="294"/>
      <c r="W297" s="294"/>
      <c r="X297" s="294"/>
    </row>
    <row r="298" spans="2:24" x14ac:dyDescent="0.25">
      <c r="B298" s="294"/>
      <c r="C298" s="295"/>
      <c r="D298" s="295"/>
      <c r="E298" s="294"/>
      <c r="F298" s="294"/>
      <c r="G298" s="294"/>
      <c r="H298" s="294"/>
      <c r="I298" s="294"/>
      <c r="J298" s="294"/>
      <c r="K298" s="294"/>
      <c r="L298" s="294"/>
      <c r="M298" s="294"/>
      <c r="N298" s="294"/>
      <c r="O298" s="294"/>
      <c r="P298" s="294"/>
      <c r="Q298" s="294"/>
      <c r="R298" s="294"/>
      <c r="S298" s="294"/>
      <c r="T298" s="294"/>
      <c r="U298" s="294"/>
      <c r="V298" s="294"/>
      <c r="W298" s="294"/>
      <c r="X298" s="294"/>
    </row>
    <row r="299" spans="2:24" x14ac:dyDescent="0.25">
      <c r="B299" s="294"/>
      <c r="C299" s="295"/>
      <c r="D299" s="295"/>
      <c r="E299" s="294"/>
      <c r="F299" s="294"/>
      <c r="G299" s="294"/>
      <c r="H299" s="294"/>
      <c r="I299" s="294"/>
      <c r="J299" s="294"/>
      <c r="K299" s="294"/>
      <c r="L299" s="294"/>
      <c r="M299" s="294"/>
      <c r="N299" s="294"/>
      <c r="O299" s="294"/>
      <c r="P299" s="294"/>
      <c r="Q299" s="294"/>
      <c r="R299" s="294"/>
      <c r="S299" s="294"/>
      <c r="T299" s="294"/>
      <c r="U299" s="294"/>
      <c r="V299" s="294"/>
      <c r="W299" s="294"/>
      <c r="X299" s="294"/>
    </row>
    <row r="300" spans="2:24" x14ac:dyDescent="0.25">
      <c r="B300" s="294"/>
      <c r="C300" s="295"/>
      <c r="D300" s="295"/>
      <c r="E300" s="294"/>
      <c r="F300" s="294"/>
      <c r="G300" s="294"/>
      <c r="H300" s="294"/>
      <c r="I300" s="294"/>
      <c r="J300" s="294"/>
      <c r="K300" s="294"/>
      <c r="L300" s="294"/>
      <c r="M300" s="294"/>
      <c r="N300" s="294"/>
      <c r="O300" s="294"/>
      <c r="P300" s="294"/>
      <c r="Q300" s="294"/>
      <c r="R300" s="294"/>
      <c r="S300" s="294"/>
      <c r="T300" s="294"/>
      <c r="U300" s="294"/>
      <c r="V300" s="294"/>
      <c r="W300" s="294"/>
      <c r="X300" s="294"/>
    </row>
    <row r="301" spans="2:24" x14ac:dyDescent="0.25">
      <c r="B301" s="294"/>
      <c r="C301" s="295"/>
      <c r="D301" s="295"/>
      <c r="E301" s="294"/>
      <c r="F301" s="294"/>
      <c r="G301" s="294"/>
      <c r="H301" s="294"/>
      <c r="I301" s="294"/>
      <c r="J301" s="294"/>
      <c r="K301" s="294"/>
      <c r="L301" s="294"/>
      <c r="M301" s="294"/>
      <c r="N301" s="294"/>
      <c r="O301" s="294"/>
      <c r="P301" s="294"/>
      <c r="Q301" s="294"/>
      <c r="R301" s="294"/>
      <c r="S301" s="294"/>
      <c r="T301" s="294"/>
      <c r="U301" s="294"/>
      <c r="V301" s="294"/>
      <c r="W301" s="294"/>
      <c r="X301" s="294"/>
    </row>
    <row r="302" spans="2:24" x14ac:dyDescent="0.25">
      <c r="B302" s="294"/>
      <c r="C302" s="295"/>
      <c r="D302" s="295"/>
      <c r="E302" s="294"/>
      <c r="F302" s="294"/>
      <c r="G302" s="294"/>
      <c r="H302" s="294"/>
      <c r="I302" s="294"/>
      <c r="J302" s="294"/>
      <c r="K302" s="294"/>
      <c r="L302" s="294"/>
      <c r="M302" s="294"/>
      <c r="N302" s="294"/>
      <c r="O302" s="294"/>
      <c r="P302" s="294"/>
      <c r="Q302" s="294"/>
      <c r="R302" s="294"/>
      <c r="S302" s="294"/>
      <c r="T302" s="294"/>
      <c r="U302" s="294"/>
      <c r="V302" s="294"/>
      <c r="W302" s="294"/>
      <c r="X302" s="294"/>
    </row>
    <row r="303" spans="2:24" x14ac:dyDescent="0.25">
      <c r="B303" s="294"/>
      <c r="C303" s="295"/>
      <c r="D303" s="295"/>
      <c r="E303" s="294"/>
      <c r="F303" s="294"/>
      <c r="G303" s="294"/>
      <c r="H303" s="294"/>
      <c r="I303" s="294"/>
      <c r="J303" s="294"/>
      <c r="K303" s="294"/>
      <c r="L303" s="294"/>
      <c r="M303" s="294"/>
      <c r="N303" s="294"/>
      <c r="O303" s="294"/>
      <c r="P303" s="294"/>
      <c r="Q303" s="294"/>
      <c r="R303" s="294"/>
      <c r="S303" s="294"/>
      <c r="T303" s="294"/>
      <c r="U303" s="294"/>
      <c r="V303" s="294"/>
      <c r="W303" s="294"/>
      <c r="X303" s="294"/>
    </row>
    <row r="304" spans="2:24" x14ac:dyDescent="0.25">
      <c r="B304" s="294"/>
      <c r="C304" s="295"/>
      <c r="D304" s="295"/>
      <c r="E304" s="294"/>
      <c r="F304" s="294"/>
      <c r="G304" s="294"/>
      <c r="H304" s="294"/>
      <c r="I304" s="294"/>
      <c r="J304" s="294"/>
      <c r="K304" s="294"/>
      <c r="L304" s="294"/>
      <c r="M304" s="294"/>
      <c r="N304" s="294"/>
      <c r="O304" s="294"/>
      <c r="P304" s="294"/>
      <c r="Q304" s="294"/>
      <c r="R304" s="294"/>
      <c r="S304" s="294"/>
      <c r="T304" s="294"/>
      <c r="U304" s="294"/>
      <c r="V304" s="294"/>
      <c r="W304" s="294"/>
      <c r="X304" s="294"/>
    </row>
    <row r="305" spans="2:24" x14ac:dyDescent="0.25">
      <c r="B305" s="294"/>
      <c r="C305" s="295"/>
      <c r="D305" s="295"/>
      <c r="E305" s="294"/>
      <c r="F305" s="294"/>
      <c r="G305" s="294"/>
      <c r="H305" s="294"/>
      <c r="I305" s="294"/>
      <c r="J305" s="294"/>
      <c r="K305" s="294"/>
      <c r="L305" s="294"/>
      <c r="M305" s="294"/>
      <c r="N305" s="294"/>
      <c r="O305" s="294"/>
      <c r="P305" s="294"/>
      <c r="Q305" s="294"/>
      <c r="R305" s="294"/>
      <c r="S305" s="294"/>
      <c r="T305" s="294"/>
      <c r="U305" s="294"/>
      <c r="V305" s="294"/>
      <c r="W305" s="294"/>
      <c r="X305" s="294"/>
    </row>
    <row r="306" spans="2:24" x14ac:dyDescent="0.25">
      <c r="B306" s="294"/>
      <c r="C306" s="295"/>
      <c r="D306" s="295"/>
      <c r="E306" s="294"/>
      <c r="F306" s="294"/>
      <c r="G306" s="294"/>
      <c r="H306" s="294"/>
      <c r="I306" s="294"/>
      <c r="J306" s="294"/>
      <c r="K306" s="294"/>
      <c r="L306" s="294"/>
      <c r="M306" s="294"/>
      <c r="N306" s="294"/>
      <c r="O306" s="294"/>
      <c r="P306" s="294"/>
      <c r="Q306" s="294"/>
      <c r="R306" s="294"/>
      <c r="S306" s="294"/>
      <c r="T306" s="294"/>
      <c r="U306" s="294"/>
      <c r="V306" s="294"/>
      <c r="W306" s="294"/>
      <c r="X306" s="294"/>
    </row>
    <row r="307" spans="2:24" x14ac:dyDescent="0.25">
      <c r="B307" s="294"/>
      <c r="C307" s="295"/>
      <c r="D307" s="295"/>
      <c r="E307" s="294"/>
      <c r="F307" s="294"/>
      <c r="G307" s="294"/>
      <c r="H307" s="294"/>
      <c r="I307" s="294"/>
      <c r="J307" s="294"/>
      <c r="K307" s="294"/>
      <c r="L307" s="294"/>
      <c r="M307" s="294"/>
      <c r="N307" s="294"/>
      <c r="O307" s="294"/>
      <c r="P307" s="294"/>
      <c r="Q307" s="294"/>
      <c r="R307" s="294"/>
      <c r="S307" s="294"/>
      <c r="T307" s="294"/>
      <c r="U307" s="294"/>
      <c r="V307" s="294"/>
      <c r="W307" s="294"/>
      <c r="X307" s="294"/>
    </row>
    <row r="308" spans="2:24" x14ac:dyDescent="0.25">
      <c r="B308" s="294"/>
      <c r="C308" s="295"/>
      <c r="D308" s="295"/>
      <c r="E308" s="294"/>
      <c r="F308" s="294"/>
      <c r="G308" s="294"/>
      <c r="H308" s="294"/>
      <c r="I308" s="294"/>
      <c r="J308" s="294"/>
      <c r="K308" s="294"/>
      <c r="L308" s="294"/>
      <c r="M308" s="294"/>
      <c r="N308" s="294"/>
      <c r="O308" s="294"/>
      <c r="P308" s="294"/>
      <c r="Q308" s="294"/>
      <c r="R308" s="294"/>
      <c r="S308" s="294"/>
      <c r="T308" s="294"/>
      <c r="U308" s="294"/>
      <c r="V308" s="294"/>
      <c r="W308" s="294"/>
      <c r="X308" s="294"/>
    </row>
    <row r="309" spans="2:24" x14ac:dyDescent="0.25">
      <c r="B309" s="294"/>
      <c r="C309" s="295"/>
      <c r="D309" s="295"/>
      <c r="E309" s="294"/>
      <c r="F309" s="294"/>
      <c r="G309" s="294"/>
      <c r="H309" s="294"/>
      <c r="I309" s="294"/>
      <c r="J309" s="294"/>
      <c r="K309" s="294"/>
      <c r="L309" s="294"/>
      <c r="M309" s="294"/>
      <c r="N309" s="294"/>
      <c r="O309" s="294"/>
      <c r="P309" s="294"/>
      <c r="Q309" s="294"/>
      <c r="R309" s="294"/>
      <c r="S309" s="294"/>
      <c r="T309" s="294"/>
      <c r="U309" s="294"/>
      <c r="V309" s="294"/>
      <c r="W309" s="294"/>
      <c r="X309" s="294"/>
    </row>
    <row r="310" spans="2:24" x14ac:dyDescent="0.25">
      <c r="B310" s="294"/>
      <c r="C310" s="295"/>
      <c r="D310" s="295"/>
      <c r="E310" s="294"/>
      <c r="F310" s="294"/>
      <c r="G310" s="294"/>
      <c r="H310" s="294"/>
      <c r="I310" s="294"/>
      <c r="J310" s="294"/>
      <c r="K310" s="294"/>
      <c r="L310" s="294"/>
      <c r="M310" s="294"/>
      <c r="N310" s="294"/>
      <c r="O310" s="294"/>
      <c r="P310" s="294"/>
      <c r="Q310" s="294"/>
      <c r="R310" s="294"/>
      <c r="S310" s="294"/>
      <c r="T310" s="294"/>
      <c r="U310" s="294"/>
      <c r="V310" s="294"/>
      <c r="W310" s="294"/>
      <c r="X310" s="294"/>
    </row>
    <row r="311" spans="2:24" x14ac:dyDescent="0.25">
      <c r="B311" s="294"/>
      <c r="C311" s="295"/>
      <c r="D311" s="295"/>
      <c r="E311" s="294"/>
      <c r="F311" s="294"/>
      <c r="G311" s="294"/>
      <c r="H311" s="294"/>
      <c r="I311" s="294"/>
      <c r="J311" s="294"/>
      <c r="K311" s="294"/>
      <c r="L311" s="294"/>
      <c r="M311" s="294"/>
      <c r="N311" s="294"/>
      <c r="O311" s="294"/>
      <c r="P311" s="294"/>
      <c r="Q311" s="294"/>
      <c r="R311" s="294"/>
      <c r="S311" s="294"/>
      <c r="T311" s="294"/>
      <c r="U311" s="294"/>
      <c r="V311" s="294"/>
      <c r="W311" s="294"/>
      <c r="X311" s="294"/>
    </row>
    <row r="312" spans="2:24" x14ac:dyDescent="0.25">
      <c r="B312" s="294"/>
      <c r="C312" s="295"/>
      <c r="D312" s="295"/>
      <c r="E312" s="294"/>
      <c r="F312" s="294"/>
      <c r="G312" s="294"/>
      <c r="H312" s="294"/>
      <c r="I312" s="294"/>
      <c r="J312" s="294"/>
      <c r="K312" s="294"/>
      <c r="L312" s="294"/>
      <c r="M312" s="294"/>
      <c r="N312" s="294"/>
      <c r="O312" s="294"/>
      <c r="P312" s="294"/>
      <c r="Q312" s="294"/>
      <c r="R312" s="294"/>
      <c r="S312" s="294"/>
      <c r="T312" s="294"/>
      <c r="U312" s="294"/>
      <c r="V312" s="294"/>
      <c r="W312" s="294"/>
      <c r="X312" s="294"/>
    </row>
    <row r="313" spans="2:24" x14ac:dyDescent="0.25">
      <c r="B313" s="294"/>
      <c r="C313" s="295"/>
      <c r="D313" s="295"/>
      <c r="E313" s="294"/>
      <c r="F313" s="294"/>
      <c r="G313" s="294"/>
      <c r="H313" s="294"/>
      <c r="I313" s="294"/>
      <c r="J313" s="294"/>
      <c r="K313" s="294"/>
      <c r="L313" s="294"/>
      <c r="M313" s="294"/>
      <c r="N313" s="294"/>
      <c r="O313" s="294"/>
      <c r="P313" s="294"/>
      <c r="Q313" s="294"/>
      <c r="R313" s="294"/>
      <c r="S313" s="294"/>
      <c r="T313" s="294"/>
      <c r="U313" s="294"/>
      <c r="V313" s="294"/>
      <c r="W313" s="294"/>
      <c r="X313" s="294"/>
    </row>
    <row r="314" spans="2:24" x14ac:dyDescent="0.25">
      <c r="B314" s="294"/>
      <c r="C314" s="295"/>
      <c r="D314" s="295"/>
      <c r="E314" s="294"/>
      <c r="F314" s="294"/>
      <c r="G314" s="294"/>
      <c r="H314" s="294"/>
      <c r="I314" s="294"/>
      <c r="J314" s="294"/>
      <c r="K314" s="294"/>
      <c r="L314" s="294"/>
      <c r="M314" s="294"/>
      <c r="N314" s="294"/>
      <c r="O314" s="294"/>
      <c r="P314" s="294"/>
      <c r="Q314" s="294"/>
      <c r="R314" s="294"/>
      <c r="S314" s="294"/>
      <c r="T314" s="294"/>
      <c r="U314" s="294"/>
      <c r="V314" s="294"/>
      <c r="W314" s="294"/>
      <c r="X314" s="294"/>
    </row>
    <row r="315" spans="2:24" x14ac:dyDescent="0.25">
      <c r="B315" s="294"/>
      <c r="C315" s="295"/>
      <c r="D315" s="295"/>
      <c r="E315" s="294"/>
      <c r="F315" s="294"/>
      <c r="G315" s="294"/>
      <c r="H315" s="294"/>
      <c r="I315" s="294"/>
      <c r="J315" s="294"/>
      <c r="K315" s="294"/>
      <c r="L315" s="294"/>
      <c r="M315" s="294"/>
      <c r="N315" s="294"/>
      <c r="O315" s="294"/>
      <c r="P315" s="294"/>
      <c r="Q315" s="294"/>
      <c r="R315" s="294"/>
      <c r="S315" s="294"/>
      <c r="T315" s="294"/>
      <c r="U315" s="294"/>
      <c r="V315" s="294"/>
      <c r="W315" s="294"/>
      <c r="X315" s="294"/>
    </row>
    <row r="316" spans="2:24" x14ac:dyDescent="0.25">
      <c r="B316" s="294"/>
      <c r="C316" s="295"/>
      <c r="D316" s="295"/>
      <c r="E316" s="294"/>
      <c r="F316" s="294"/>
      <c r="G316" s="294"/>
      <c r="H316" s="294"/>
      <c r="I316" s="294"/>
      <c r="J316" s="294"/>
      <c r="K316" s="294"/>
      <c r="L316" s="294"/>
      <c r="M316" s="294"/>
      <c r="N316" s="294"/>
      <c r="O316" s="294"/>
      <c r="P316" s="294"/>
      <c r="Q316" s="294"/>
      <c r="R316" s="294"/>
      <c r="S316" s="294"/>
      <c r="T316" s="294"/>
      <c r="U316" s="294"/>
      <c r="V316" s="294"/>
      <c r="W316" s="294"/>
      <c r="X316" s="294"/>
    </row>
    <row r="317" spans="2:24" x14ac:dyDescent="0.25">
      <c r="B317" s="294"/>
      <c r="C317" s="295"/>
      <c r="D317" s="295"/>
      <c r="E317" s="294"/>
      <c r="F317" s="294"/>
      <c r="G317" s="294"/>
      <c r="H317" s="294"/>
      <c r="I317" s="294"/>
      <c r="J317" s="294"/>
      <c r="K317" s="294"/>
      <c r="L317" s="294"/>
      <c r="M317" s="294"/>
      <c r="N317" s="294"/>
      <c r="O317" s="294"/>
      <c r="P317" s="294"/>
      <c r="Q317" s="294"/>
      <c r="R317" s="294"/>
      <c r="S317" s="294"/>
      <c r="T317" s="294"/>
      <c r="U317" s="294"/>
      <c r="V317" s="294"/>
      <c r="W317" s="294"/>
      <c r="X317" s="294"/>
    </row>
    <row r="318" spans="2:24" x14ac:dyDescent="0.25">
      <c r="B318" s="294"/>
      <c r="C318" s="295"/>
      <c r="D318" s="295"/>
      <c r="E318" s="294"/>
      <c r="F318" s="294"/>
      <c r="G318" s="294"/>
      <c r="H318" s="294"/>
      <c r="I318" s="294"/>
      <c r="J318" s="294"/>
      <c r="K318" s="294"/>
      <c r="L318" s="294"/>
      <c r="M318" s="294"/>
      <c r="N318" s="294"/>
      <c r="O318" s="294"/>
      <c r="P318" s="294"/>
      <c r="Q318" s="294"/>
      <c r="R318" s="294"/>
      <c r="S318" s="294"/>
      <c r="T318" s="294"/>
      <c r="U318" s="294"/>
      <c r="V318" s="294"/>
      <c r="W318" s="294"/>
      <c r="X318" s="294"/>
    </row>
    <row r="319" spans="2:24" x14ac:dyDescent="0.25">
      <c r="B319" s="294"/>
      <c r="C319" s="295"/>
      <c r="D319" s="295"/>
      <c r="E319" s="294"/>
      <c r="F319" s="294"/>
      <c r="G319" s="294"/>
      <c r="H319" s="294"/>
      <c r="I319" s="294"/>
      <c r="J319" s="294"/>
      <c r="K319" s="294"/>
      <c r="L319" s="294"/>
      <c r="M319" s="294"/>
      <c r="N319" s="294"/>
      <c r="O319" s="294"/>
      <c r="P319" s="294"/>
      <c r="Q319" s="294"/>
      <c r="R319" s="294"/>
      <c r="S319" s="294"/>
      <c r="T319" s="294"/>
      <c r="U319" s="294"/>
      <c r="V319" s="294"/>
      <c r="W319" s="294"/>
      <c r="X319" s="294"/>
    </row>
    <row r="320" spans="2:24" x14ac:dyDescent="0.25">
      <c r="B320" s="294"/>
      <c r="C320" s="295"/>
      <c r="D320" s="295"/>
      <c r="E320" s="294"/>
      <c r="F320" s="294"/>
      <c r="G320" s="294"/>
      <c r="H320" s="294"/>
      <c r="I320" s="294"/>
      <c r="J320" s="294"/>
      <c r="K320" s="294"/>
      <c r="L320" s="294"/>
      <c r="M320" s="294"/>
      <c r="N320" s="294"/>
      <c r="O320" s="294"/>
      <c r="P320" s="294"/>
      <c r="Q320" s="294"/>
      <c r="R320" s="294"/>
      <c r="S320" s="294"/>
      <c r="T320" s="294"/>
      <c r="U320" s="294"/>
      <c r="V320" s="294"/>
      <c r="W320" s="294"/>
      <c r="X320" s="294"/>
    </row>
    <row r="321" spans="2:24" x14ac:dyDescent="0.25">
      <c r="B321" s="294"/>
      <c r="C321" s="295"/>
      <c r="D321" s="295"/>
      <c r="E321" s="294"/>
      <c r="F321" s="294"/>
      <c r="G321" s="294"/>
      <c r="H321" s="294"/>
      <c r="I321" s="294"/>
      <c r="J321" s="294"/>
      <c r="K321" s="294"/>
      <c r="L321" s="294"/>
      <c r="M321" s="294"/>
      <c r="N321" s="294"/>
      <c r="O321" s="294"/>
      <c r="P321" s="294"/>
      <c r="Q321" s="294"/>
      <c r="R321" s="294"/>
      <c r="S321" s="294"/>
      <c r="T321" s="294"/>
      <c r="U321" s="294"/>
      <c r="V321" s="294"/>
      <c r="W321" s="294"/>
      <c r="X321" s="294"/>
    </row>
    <row r="322" spans="2:24" x14ac:dyDescent="0.25">
      <c r="B322" s="294"/>
      <c r="C322" s="295"/>
      <c r="D322" s="295"/>
      <c r="E322" s="294"/>
      <c r="F322" s="294"/>
      <c r="G322" s="294"/>
      <c r="H322" s="294"/>
      <c r="I322" s="294"/>
      <c r="J322" s="294"/>
      <c r="K322" s="294"/>
      <c r="L322" s="294"/>
      <c r="M322" s="294"/>
      <c r="N322" s="294"/>
      <c r="O322" s="294"/>
      <c r="P322" s="294"/>
      <c r="Q322" s="294"/>
      <c r="R322" s="294"/>
      <c r="S322" s="294"/>
      <c r="T322" s="294"/>
      <c r="U322" s="294"/>
      <c r="V322" s="294"/>
      <c r="W322" s="294"/>
      <c r="X322" s="294"/>
    </row>
    <row r="323" spans="2:24" x14ac:dyDescent="0.25">
      <c r="B323" s="294"/>
      <c r="C323" s="295"/>
      <c r="D323" s="295"/>
      <c r="E323" s="294"/>
      <c r="F323" s="294"/>
      <c r="G323" s="294"/>
      <c r="H323" s="294"/>
      <c r="I323" s="294"/>
      <c r="J323" s="294"/>
      <c r="K323" s="294"/>
      <c r="L323" s="294"/>
      <c r="M323" s="294"/>
      <c r="N323" s="294"/>
      <c r="O323" s="294"/>
      <c r="P323" s="294"/>
      <c r="Q323" s="294"/>
      <c r="R323" s="294"/>
      <c r="S323" s="294"/>
      <c r="T323" s="294"/>
      <c r="U323" s="294"/>
      <c r="V323" s="294"/>
      <c r="W323" s="294"/>
      <c r="X323" s="294"/>
    </row>
    <row r="324" spans="2:24" x14ac:dyDescent="0.25">
      <c r="B324" s="294"/>
      <c r="C324" s="295"/>
      <c r="D324" s="295"/>
      <c r="E324" s="294"/>
      <c r="F324" s="294"/>
      <c r="G324" s="294"/>
      <c r="H324" s="294"/>
      <c r="I324" s="294"/>
      <c r="J324" s="294"/>
      <c r="K324" s="294"/>
      <c r="L324" s="294"/>
      <c r="M324" s="294"/>
      <c r="N324" s="294"/>
      <c r="O324" s="294"/>
      <c r="P324" s="294"/>
      <c r="Q324" s="294"/>
      <c r="R324" s="294"/>
      <c r="S324" s="294"/>
      <c r="T324" s="294"/>
      <c r="U324" s="294"/>
      <c r="V324" s="294"/>
      <c r="W324" s="294"/>
      <c r="X324" s="294"/>
    </row>
    <row r="325" spans="2:24" x14ac:dyDescent="0.25">
      <c r="B325" s="294"/>
      <c r="C325" s="295"/>
      <c r="D325" s="295"/>
      <c r="E325" s="294"/>
      <c r="F325" s="294"/>
      <c r="G325" s="294"/>
      <c r="H325" s="294"/>
      <c r="I325" s="294"/>
      <c r="J325" s="294"/>
      <c r="K325" s="294"/>
      <c r="L325" s="294"/>
      <c r="M325" s="294"/>
      <c r="N325" s="294"/>
      <c r="O325" s="294"/>
      <c r="P325" s="294"/>
      <c r="Q325" s="294"/>
      <c r="R325" s="294"/>
      <c r="S325" s="294"/>
      <c r="T325" s="294"/>
      <c r="U325" s="294"/>
      <c r="V325" s="294"/>
      <c r="W325" s="294"/>
      <c r="X325" s="294"/>
    </row>
    <row r="326" spans="2:24" x14ac:dyDescent="0.25">
      <c r="B326" s="294"/>
      <c r="C326" s="295"/>
      <c r="D326" s="295"/>
      <c r="E326" s="294"/>
      <c r="F326" s="294"/>
      <c r="G326" s="294"/>
      <c r="H326" s="294"/>
      <c r="I326" s="294"/>
      <c r="J326" s="294"/>
      <c r="K326" s="294"/>
      <c r="L326" s="294"/>
      <c r="M326" s="294"/>
      <c r="N326" s="294"/>
      <c r="O326" s="294"/>
      <c r="P326" s="294"/>
      <c r="Q326" s="294"/>
      <c r="R326" s="294"/>
      <c r="S326" s="294"/>
      <c r="T326" s="294"/>
      <c r="U326" s="294"/>
      <c r="V326" s="294"/>
      <c r="W326" s="294"/>
      <c r="X326" s="294"/>
    </row>
    <row r="327" spans="2:24" x14ac:dyDescent="0.25">
      <c r="B327" s="294"/>
      <c r="C327" s="295"/>
      <c r="D327" s="295"/>
      <c r="E327" s="294"/>
      <c r="F327" s="294"/>
      <c r="G327" s="294"/>
      <c r="H327" s="294"/>
      <c r="I327" s="294"/>
      <c r="J327" s="294"/>
      <c r="K327" s="294"/>
      <c r="L327" s="294"/>
      <c r="M327" s="294"/>
      <c r="N327" s="294"/>
      <c r="O327" s="294"/>
      <c r="P327" s="294"/>
      <c r="Q327" s="294"/>
      <c r="R327" s="294"/>
      <c r="S327" s="294"/>
      <c r="T327" s="294"/>
      <c r="U327" s="294"/>
      <c r="V327" s="294"/>
      <c r="W327" s="294"/>
      <c r="X327" s="294"/>
    </row>
    <row r="328" spans="2:24" x14ac:dyDescent="0.25">
      <c r="B328" s="294"/>
      <c r="C328" s="295"/>
      <c r="D328" s="295"/>
      <c r="E328" s="294"/>
      <c r="F328" s="294"/>
      <c r="G328" s="294"/>
      <c r="H328" s="294"/>
      <c r="I328" s="294"/>
      <c r="J328" s="294"/>
      <c r="K328" s="294"/>
      <c r="L328" s="294"/>
      <c r="M328" s="294"/>
      <c r="N328" s="294"/>
      <c r="O328" s="294"/>
      <c r="P328" s="294"/>
      <c r="Q328" s="294"/>
      <c r="R328" s="294"/>
      <c r="S328" s="294"/>
      <c r="T328" s="294"/>
      <c r="U328" s="294"/>
      <c r="V328" s="294"/>
      <c r="W328" s="294"/>
      <c r="X328" s="294"/>
    </row>
    <row r="329" spans="2:24" x14ac:dyDescent="0.25">
      <c r="B329" s="294"/>
      <c r="C329" s="295"/>
      <c r="D329" s="295"/>
      <c r="E329" s="294"/>
      <c r="F329" s="294"/>
      <c r="G329" s="294"/>
      <c r="H329" s="294"/>
      <c r="I329" s="294"/>
      <c r="J329" s="294"/>
      <c r="K329" s="294"/>
      <c r="L329" s="294"/>
      <c r="M329" s="294"/>
      <c r="N329" s="294"/>
      <c r="O329" s="294"/>
      <c r="P329" s="294"/>
      <c r="Q329" s="294"/>
      <c r="R329" s="294"/>
      <c r="S329" s="294"/>
      <c r="T329" s="294"/>
      <c r="U329" s="294"/>
      <c r="V329" s="294"/>
      <c r="W329" s="294"/>
      <c r="X329" s="294"/>
    </row>
    <row r="330" spans="2:24" x14ac:dyDescent="0.25">
      <c r="B330" s="294"/>
      <c r="C330" s="295"/>
      <c r="D330" s="295"/>
      <c r="E330" s="294"/>
      <c r="F330" s="294"/>
      <c r="G330" s="294"/>
      <c r="H330" s="294"/>
      <c r="I330" s="294"/>
      <c r="J330" s="294"/>
      <c r="K330" s="294"/>
      <c r="L330" s="294"/>
      <c r="M330" s="294"/>
      <c r="N330" s="294"/>
      <c r="O330" s="294"/>
      <c r="P330" s="294"/>
      <c r="Q330" s="294"/>
      <c r="R330" s="294"/>
      <c r="S330" s="294"/>
      <c r="T330" s="294"/>
      <c r="U330" s="294"/>
      <c r="V330" s="294"/>
      <c r="W330" s="294"/>
      <c r="X330" s="294"/>
    </row>
    <row r="331" spans="2:24" x14ac:dyDescent="0.25">
      <c r="B331" s="294"/>
      <c r="C331" s="295"/>
      <c r="D331" s="295"/>
      <c r="E331" s="294"/>
      <c r="F331" s="294"/>
      <c r="G331" s="294"/>
      <c r="H331" s="294"/>
      <c r="I331" s="294"/>
      <c r="J331" s="294"/>
      <c r="K331" s="294"/>
      <c r="L331" s="294"/>
      <c r="M331" s="294"/>
      <c r="N331" s="294"/>
      <c r="O331" s="294"/>
      <c r="P331" s="294"/>
      <c r="Q331" s="294"/>
      <c r="R331" s="294"/>
      <c r="S331" s="294"/>
      <c r="T331" s="294"/>
      <c r="U331" s="294"/>
      <c r="V331" s="294"/>
      <c r="W331" s="294"/>
      <c r="X331" s="294"/>
    </row>
    <row r="332" spans="2:24" x14ac:dyDescent="0.25">
      <c r="B332" s="294"/>
      <c r="C332" s="295"/>
      <c r="D332" s="295"/>
      <c r="E332" s="294"/>
      <c r="F332" s="294"/>
      <c r="G332" s="294"/>
      <c r="H332" s="294"/>
      <c r="I332" s="294"/>
      <c r="J332" s="294"/>
      <c r="K332" s="294"/>
      <c r="L332" s="294"/>
      <c r="M332" s="294"/>
      <c r="N332" s="294"/>
      <c r="O332" s="294"/>
      <c r="P332" s="294"/>
      <c r="Q332" s="294"/>
      <c r="R332" s="294"/>
      <c r="S332" s="294"/>
      <c r="T332" s="294"/>
      <c r="U332" s="294"/>
      <c r="V332" s="294"/>
      <c r="W332" s="294"/>
      <c r="X332" s="294"/>
    </row>
    <row r="333" spans="2:24" x14ac:dyDescent="0.25">
      <c r="B333" s="294"/>
      <c r="C333" s="295"/>
      <c r="D333" s="295"/>
      <c r="E333" s="294"/>
      <c r="F333" s="294"/>
      <c r="G333" s="294"/>
      <c r="H333" s="294"/>
      <c r="I333" s="294"/>
      <c r="J333" s="294"/>
      <c r="K333" s="294"/>
      <c r="L333" s="294"/>
      <c r="M333" s="294"/>
      <c r="N333" s="294"/>
      <c r="O333" s="294"/>
      <c r="P333" s="294"/>
      <c r="Q333" s="294"/>
      <c r="R333" s="294"/>
      <c r="S333" s="294"/>
      <c r="T333" s="294"/>
      <c r="U333" s="294"/>
      <c r="V333" s="294"/>
      <c r="W333" s="294"/>
      <c r="X333" s="294"/>
    </row>
    <row r="334" spans="2:24" x14ac:dyDescent="0.25">
      <c r="B334" s="294"/>
      <c r="C334" s="295"/>
      <c r="D334" s="295"/>
      <c r="E334" s="294"/>
      <c r="F334" s="294"/>
      <c r="G334" s="294"/>
      <c r="H334" s="294"/>
      <c r="I334" s="294"/>
      <c r="J334" s="294"/>
      <c r="K334" s="294"/>
      <c r="L334" s="294"/>
      <c r="M334" s="294"/>
      <c r="N334" s="294"/>
      <c r="O334" s="294"/>
      <c r="P334" s="294"/>
      <c r="Q334" s="294"/>
      <c r="R334" s="294"/>
      <c r="S334" s="294"/>
      <c r="T334" s="294"/>
      <c r="U334" s="294"/>
      <c r="V334" s="294"/>
      <c r="W334" s="294"/>
      <c r="X334" s="294"/>
    </row>
    <row r="335" spans="2:24" x14ac:dyDescent="0.25">
      <c r="B335" s="294"/>
      <c r="C335" s="295"/>
      <c r="D335" s="295"/>
      <c r="E335" s="294"/>
      <c r="F335" s="294"/>
      <c r="G335" s="294"/>
      <c r="H335" s="294"/>
      <c r="I335" s="294"/>
      <c r="J335" s="294"/>
      <c r="K335" s="294"/>
      <c r="L335" s="294"/>
      <c r="M335" s="294"/>
      <c r="N335" s="294"/>
      <c r="O335" s="294"/>
      <c r="P335" s="294"/>
      <c r="Q335" s="294"/>
      <c r="R335" s="294"/>
      <c r="S335" s="294"/>
      <c r="T335" s="294"/>
      <c r="U335" s="294"/>
      <c r="V335" s="294"/>
      <c r="W335" s="294"/>
      <c r="X335" s="294"/>
    </row>
    <row r="336" spans="2:24" x14ac:dyDescent="0.25">
      <c r="B336" s="294"/>
      <c r="C336" s="295"/>
      <c r="D336" s="295"/>
      <c r="E336" s="294"/>
      <c r="F336" s="294"/>
      <c r="G336" s="294"/>
      <c r="H336" s="294"/>
      <c r="I336" s="294"/>
      <c r="J336" s="294"/>
      <c r="K336" s="294"/>
      <c r="L336" s="294"/>
      <c r="M336" s="294"/>
      <c r="N336" s="294"/>
      <c r="O336" s="294"/>
      <c r="P336" s="294"/>
      <c r="Q336" s="294"/>
      <c r="R336" s="294"/>
      <c r="S336" s="294"/>
      <c r="T336" s="294"/>
      <c r="U336" s="294"/>
      <c r="V336" s="294"/>
      <c r="W336" s="294"/>
      <c r="X336" s="294"/>
    </row>
    <row r="337" spans="2:24" x14ac:dyDescent="0.25">
      <c r="B337" s="294"/>
      <c r="C337" s="295"/>
      <c r="D337" s="295"/>
      <c r="E337" s="294"/>
      <c r="F337" s="294"/>
      <c r="G337" s="294"/>
      <c r="H337" s="294"/>
      <c r="I337" s="294"/>
      <c r="J337" s="294"/>
      <c r="K337" s="294"/>
      <c r="L337" s="294"/>
      <c r="M337" s="294"/>
      <c r="N337" s="294"/>
      <c r="O337" s="294"/>
      <c r="P337" s="294"/>
      <c r="Q337" s="294"/>
      <c r="R337" s="294"/>
      <c r="S337" s="294"/>
      <c r="T337" s="294"/>
      <c r="U337" s="294"/>
      <c r="V337" s="294"/>
      <c r="W337" s="294"/>
      <c r="X337" s="294"/>
    </row>
    <row r="338" spans="2:24" x14ac:dyDescent="0.25">
      <c r="B338" s="294"/>
      <c r="C338" s="295"/>
      <c r="D338" s="295"/>
      <c r="E338" s="294"/>
      <c r="F338" s="294"/>
      <c r="G338" s="294"/>
      <c r="H338" s="294"/>
      <c r="I338" s="294"/>
      <c r="J338" s="294"/>
      <c r="K338" s="294"/>
      <c r="L338" s="294"/>
      <c r="M338" s="294"/>
      <c r="N338" s="294"/>
      <c r="O338" s="294"/>
      <c r="P338" s="294"/>
      <c r="Q338" s="294"/>
      <c r="R338" s="294"/>
      <c r="S338" s="294"/>
      <c r="T338" s="294"/>
      <c r="U338" s="294"/>
      <c r="V338" s="294"/>
      <c r="W338" s="294"/>
      <c r="X338" s="294"/>
    </row>
    <row r="339" spans="2:24" x14ac:dyDescent="0.25">
      <c r="B339" s="294"/>
      <c r="C339" s="295"/>
      <c r="D339" s="295"/>
      <c r="E339" s="294"/>
      <c r="F339" s="294"/>
      <c r="G339" s="294"/>
      <c r="H339" s="294"/>
      <c r="I339" s="294"/>
      <c r="J339" s="294"/>
      <c r="K339" s="294"/>
      <c r="L339" s="294"/>
      <c r="M339" s="294"/>
      <c r="N339" s="294"/>
      <c r="O339" s="294"/>
      <c r="P339" s="294"/>
      <c r="Q339" s="294"/>
      <c r="R339" s="294"/>
      <c r="S339" s="294"/>
      <c r="T339" s="294"/>
      <c r="U339" s="294"/>
      <c r="V339" s="294"/>
      <c r="W339" s="294"/>
      <c r="X339" s="294"/>
    </row>
    <row r="340" spans="2:24" x14ac:dyDescent="0.25">
      <c r="B340" s="294"/>
      <c r="C340" s="295"/>
      <c r="D340" s="295"/>
      <c r="E340" s="294"/>
      <c r="F340" s="294"/>
      <c r="G340" s="294"/>
      <c r="H340" s="294"/>
      <c r="I340" s="294"/>
      <c r="J340" s="294"/>
      <c r="K340" s="294"/>
      <c r="L340" s="294"/>
      <c r="M340" s="294"/>
      <c r="N340" s="294"/>
      <c r="O340" s="294"/>
      <c r="P340" s="294"/>
      <c r="Q340" s="294"/>
      <c r="R340" s="294"/>
      <c r="S340" s="294"/>
      <c r="T340" s="294"/>
      <c r="U340" s="294"/>
      <c r="V340" s="294"/>
      <c r="W340" s="294"/>
      <c r="X340" s="294"/>
    </row>
    <row r="341" spans="2:24" x14ac:dyDescent="0.25">
      <c r="B341" s="294"/>
      <c r="C341" s="295"/>
      <c r="D341" s="295"/>
      <c r="E341" s="294"/>
      <c r="F341" s="294"/>
      <c r="G341" s="294"/>
      <c r="H341" s="294"/>
      <c r="I341" s="294"/>
      <c r="J341" s="294"/>
      <c r="K341" s="294"/>
      <c r="L341" s="294"/>
      <c r="M341" s="294"/>
      <c r="N341" s="294"/>
      <c r="O341" s="294"/>
      <c r="P341" s="294"/>
      <c r="Q341" s="294"/>
      <c r="R341" s="294"/>
      <c r="S341" s="294"/>
      <c r="T341" s="294"/>
      <c r="U341" s="294"/>
      <c r="V341" s="294"/>
      <c r="W341" s="294"/>
      <c r="X341" s="294"/>
    </row>
    <row r="342" spans="2:24" x14ac:dyDescent="0.25">
      <c r="B342" s="294"/>
      <c r="C342" s="295"/>
      <c r="D342" s="295"/>
      <c r="E342" s="294"/>
      <c r="F342" s="294"/>
      <c r="G342" s="294"/>
      <c r="H342" s="294"/>
      <c r="I342" s="294"/>
      <c r="J342" s="294"/>
      <c r="K342" s="294"/>
      <c r="L342" s="294"/>
      <c r="M342" s="294"/>
      <c r="N342" s="294"/>
      <c r="O342" s="294"/>
      <c r="P342" s="294"/>
      <c r="Q342" s="294"/>
      <c r="R342" s="294"/>
      <c r="S342" s="294"/>
      <c r="T342" s="294"/>
      <c r="U342" s="294"/>
      <c r="V342" s="294"/>
      <c r="W342" s="294"/>
      <c r="X342" s="294"/>
    </row>
    <row r="343" spans="2:24" x14ac:dyDescent="0.25">
      <c r="B343" s="294"/>
      <c r="C343" s="295"/>
      <c r="D343" s="295"/>
      <c r="E343" s="294"/>
      <c r="F343" s="294"/>
      <c r="G343" s="294"/>
      <c r="H343" s="294"/>
      <c r="I343" s="294"/>
      <c r="J343" s="294"/>
      <c r="K343" s="294"/>
      <c r="L343" s="294"/>
      <c r="M343" s="294"/>
      <c r="N343" s="294"/>
      <c r="O343" s="294"/>
      <c r="P343" s="294"/>
      <c r="Q343" s="294"/>
      <c r="R343" s="294"/>
      <c r="S343" s="294"/>
      <c r="T343" s="294"/>
      <c r="U343" s="294"/>
      <c r="V343" s="294"/>
      <c r="W343" s="294"/>
      <c r="X343" s="294"/>
    </row>
    <row r="344" spans="2:24" x14ac:dyDescent="0.25">
      <c r="B344" s="294"/>
      <c r="C344" s="295"/>
      <c r="D344" s="295"/>
      <c r="E344" s="294"/>
      <c r="F344" s="294"/>
      <c r="G344" s="294"/>
      <c r="H344" s="294"/>
      <c r="I344" s="294"/>
      <c r="J344" s="294"/>
      <c r="K344" s="294"/>
      <c r="L344" s="294"/>
      <c r="M344" s="294"/>
      <c r="N344" s="294"/>
      <c r="O344" s="294"/>
      <c r="P344" s="294"/>
      <c r="Q344" s="294"/>
      <c r="R344" s="294"/>
      <c r="S344" s="294"/>
      <c r="T344" s="294"/>
      <c r="U344" s="294"/>
      <c r="V344" s="294"/>
      <c r="W344" s="294"/>
      <c r="X344" s="294"/>
    </row>
    <row r="345" spans="2:24" x14ac:dyDescent="0.25">
      <c r="B345" s="294"/>
      <c r="C345" s="295"/>
      <c r="D345" s="295"/>
      <c r="E345" s="294"/>
      <c r="F345" s="294"/>
      <c r="G345" s="294"/>
      <c r="H345" s="294"/>
      <c r="I345" s="294"/>
      <c r="J345" s="294"/>
      <c r="K345" s="294"/>
      <c r="L345" s="294"/>
      <c r="M345" s="294"/>
      <c r="N345" s="294"/>
      <c r="O345" s="294"/>
      <c r="P345" s="294"/>
      <c r="Q345" s="294"/>
      <c r="R345" s="294"/>
      <c r="S345" s="294"/>
      <c r="T345" s="294"/>
      <c r="U345" s="294"/>
      <c r="V345" s="294"/>
      <c r="W345" s="294"/>
      <c r="X345" s="294"/>
    </row>
    <row r="346" spans="2:24" x14ac:dyDescent="0.25">
      <c r="B346" s="294"/>
      <c r="C346" s="295"/>
      <c r="D346" s="295"/>
      <c r="E346" s="294"/>
      <c r="F346" s="294"/>
      <c r="G346" s="294"/>
      <c r="H346" s="294"/>
      <c r="I346" s="294"/>
      <c r="J346" s="294"/>
      <c r="K346" s="294"/>
      <c r="L346" s="294"/>
      <c r="M346" s="294"/>
      <c r="N346" s="294"/>
      <c r="O346" s="294"/>
      <c r="P346" s="294"/>
      <c r="Q346" s="294"/>
      <c r="R346" s="294"/>
      <c r="S346" s="294"/>
      <c r="T346" s="294"/>
      <c r="U346" s="294"/>
      <c r="V346" s="294"/>
      <c r="W346" s="294"/>
      <c r="X346" s="294"/>
    </row>
    <row r="347" spans="2:24" x14ac:dyDescent="0.25">
      <c r="B347" s="294"/>
      <c r="C347" s="295"/>
      <c r="D347" s="295"/>
      <c r="E347" s="294"/>
      <c r="F347" s="294"/>
      <c r="G347" s="294"/>
      <c r="H347" s="294"/>
      <c r="I347" s="294"/>
      <c r="J347" s="294"/>
      <c r="K347" s="294"/>
      <c r="L347" s="294"/>
      <c r="M347" s="294"/>
      <c r="N347" s="294"/>
      <c r="O347" s="294"/>
      <c r="P347" s="294"/>
      <c r="Q347" s="294"/>
      <c r="R347" s="294"/>
      <c r="S347" s="294"/>
      <c r="T347" s="294"/>
      <c r="U347" s="294"/>
      <c r="V347" s="294"/>
      <c r="W347" s="294"/>
      <c r="X347" s="294"/>
    </row>
    <row r="348" spans="2:24" x14ac:dyDescent="0.25">
      <c r="B348" s="294"/>
      <c r="C348" s="295"/>
      <c r="D348" s="295"/>
      <c r="E348" s="294"/>
      <c r="F348" s="294"/>
      <c r="G348" s="294"/>
      <c r="H348" s="294"/>
      <c r="I348" s="294"/>
      <c r="J348" s="294"/>
      <c r="K348" s="294"/>
      <c r="L348" s="294"/>
      <c r="M348" s="294"/>
      <c r="N348" s="294"/>
      <c r="O348" s="294"/>
      <c r="P348" s="294"/>
      <c r="Q348" s="294"/>
      <c r="R348" s="294"/>
      <c r="S348" s="294"/>
      <c r="T348" s="294"/>
      <c r="U348" s="294"/>
      <c r="V348" s="294"/>
      <c r="W348" s="294"/>
      <c r="X348" s="294"/>
    </row>
    <row r="349" spans="2:24" x14ac:dyDescent="0.25">
      <c r="B349" s="294"/>
      <c r="C349" s="295"/>
      <c r="D349" s="295"/>
      <c r="E349" s="294"/>
      <c r="F349" s="294"/>
      <c r="G349" s="294"/>
      <c r="H349" s="294"/>
      <c r="I349" s="294"/>
      <c r="J349" s="294"/>
      <c r="K349" s="294"/>
      <c r="L349" s="294"/>
      <c r="M349" s="294"/>
      <c r="N349" s="294"/>
      <c r="O349" s="294"/>
      <c r="P349" s="294"/>
      <c r="Q349" s="294"/>
      <c r="R349" s="294"/>
      <c r="S349" s="294"/>
      <c r="T349" s="294"/>
      <c r="U349" s="294"/>
      <c r="V349" s="294"/>
      <c r="W349" s="294"/>
      <c r="X349" s="294"/>
    </row>
    <row r="350" spans="2:24" x14ac:dyDescent="0.25">
      <c r="B350" s="294"/>
      <c r="C350" s="295"/>
      <c r="D350" s="295"/>
      <c r="E350" s="294"/>
      <c r="F350" s="294"/>
      <c r="G350" s="294"/>
      <c r="H350" s="294"/>
      <c r="I350" s="294"/>
      <c r="J350" s="294"/>
      <c r="K350" s="294"/>
      <c r="L350" s="294"/>
      <c r="M350" s="294"/>
      <c r="N350" s="294"/>
      <c r="O350" s="294"/>
      <c r="P350" s="294"/>
      <c r="Q350" s="294"/>
      <c r="R350" s="294"/>
      <c r="S350" s="294"/>
      <c r="T350" s="294"/>
      <c r="U350" s="294"/>
      <c r="V350" s="294"/>
      <c r="W350" s="294"/>
      <c r="X350" s="294"/>
    </row>
    <row r="351" spans="2:24" x14ac:dyDescent="0.25">
      <c r="B351" s="294"/>
      <c r="C351" s="295"/>
      <c r="D351" s="295"/>
      <c r="E351" s="294"/>
      <c r="F351" s="294"/>
      <c r="G351" s="294"/>
      <c r="H351" s="294"/>
      <c r="I351" s="294"/>
      <c r="J351" s="294"/>
      <c r="K351" s="294"/>
      <c r="L351" s="294"/>
      <c r="M351" s="294"/>
      <c r="N351" s="294"/>
      <c r="O351" s="294"/>
      <c r="P351" s="294"/>
      <c r="Q351" s="294"/>
      <c r="R351" s="294"/>
      <c r="S351" s="294"/>
      <c r="T351" s="294"/>
      <c r="U351" s="294"/>
      <c r="V351" s="294"/>
      <c r="W351" s="294"/>
      <c r="X351" s="294"/>
    </row>
    <row r="352" spans="2:24" x14ac:dyDescent="0.25">
      <c r="B352" s="294"/>
      <c r="C352" s="295"/>
      <c r="D352" s="295"/>
      <c r="E352" s="294"/>
      <c r="F352" s="294"/>
      <c r="G352" s="294"/>
      <c r="H352" s="294"/>
      <c r="I352" s="294"/>
      <c r="J352" s="294"/>
      <c r="K352" s="294"/>
      <c r="L352" s="294"/>
      <c r="M352" s="294"/>
      <c r="N352" s="294"/>
      <c r="O352" s="294"/>
      <c r="P352" s="294"/>
      <c r="Q352" s="294"/>
      <c r="R352" s="294"/>
      <c r="S352" s="294"/>
      <c r="T352" s="294"/>
      <c r="U352" s="294"/>
      <c r="V352" s="294"/>
      <c r="W352" s="294"/>
      <c r="X352" s="294"/>
    </row>
    <row r="353" spans="2:24" x14ac:dyDescent="0.25">
      <c r="B353" s="294"/>
      <c r="C353" s="295"/>
      <c r="D353" s="295"/>
      <c r="E353" s="294"/>
      <c r="F353" s="294"/>
      <c r="G353" s="294"/>
      <c r="H353" s="294"/>
      <c r="I353" s="294"/>
      <c r="J353" s="294"/>
      <c r="K353" s="294"/>
      <c r="L353" s="294"/>
      <c r="M353" s="294"/>
      <c r="N353" s="294"/>
      <c r="O353" s="294"/>
      <c r="P353" s="294"/>
      <c r="Q353" s="294"/>
      <c r="R353" s="294"/>
      <c r="S353" s="294"/>
      <c r="T353" s="294"/>
      <c r="U353" s="294"/>
      <c r="V353" s="294"/>
      <c r="W353" s="294"/>
      <c r="X353" s="294"/>
    </row>
    <row r="354" spans="2:24" x14ac:dyDescent="0.25">
      <c r="B354" s="294"/>
      <c r="C354" s="295"/>
      <c r="D354" s="295"/>
      <c r="E354" s="294"/>
      <c r="F354" s="294"/>
      <c r="G354" s="294"/>
      <c r="H354" s="294"/>
      <c r="I354" s="294"/>
      <c r="J354" s="294"/>
      <c r="K354" s="294"/>
      <c r="L354" s="294"/>
      <c r="M354" s="294"/>
      <c r="N354" s="294"/>
      <c r="O354" s="294"/>
      <c r="P354" s="294"/>
      <c r="Q354" s="294"/>
      <c r="R354" s="294"/>
      <c r="S354" s="294"/>
      <c r="T354" s="294"/>
      <c r="U354" s="294"/>
      <c r="V354" s="294"/>
      <c r="W354" s="294"/>
      <c r="X354" s="294"/>
    </row>
    <row r="355" spans="2:24" x14ac:dyDescent="0.25">
      <c r="B355" s="294"/>
      <c r="C355" s="295"/>
      <c r="D355" s="295"/>
      <c r="E355" s="294"/>
      <c r="F355" s="294"/>
      <c r="G355" s="294"/>
      <c r="H355" s="294"/>
      <c r="I355" s="294"/>
      <c r="J355" s="294"/>
      <c r="K355" s="294"/>
      <c r="L355" s="294"/>
      <c r="M355" s="294"/>
      <c r="N355" s="294"/>
      <c r="O355" s="294"/>
      <c r="P355" s="294"/>
      <c r="Q355" s="294"/>
      <c r="R355" s="294"/>
      <c r="S355" s="294"/>
      <c r="T355" s="294"/>
      <c r="U355" s="294"/>
      <c r="V355" s="294"/>
      <c r="W355" s="294"/>
      <c r="X355" s="294"/>
    </row>
    <row r="356" spans="2:24" x14ac:dyDescent="0.25">
      <c r="B356" s="294"/>
      <c r="C356" s="295"/>
      <c r="D356" s="295"/>
      <c r="E356" s="294"/>
      <c r="F356" s="294"/>
      <c r="G356" s="294"/>
      <c r="H356" s="294"/>
      <c r="I356" s="294"/>
      <c r="J356" s="294"/>
      <c r="K356" s="294"/>
      <c r="L356" s="294"/>
      <c r="M356" s="294"/>
      <c r="N356" s="294"/>
      <c r="O356" s="294"/>
      <c r="P356" s="294"/>
      <c r="Q356" s="294"/>
      <c r="R356" s="294"/>
      <c r="S356" s="294"/>
      <c r="T356" s="294"/>
      <c r="U356" s="294"/>
      <c r="V356" s="294"/>
      <c r="W356" s="294"/>
      <c r="X356" s="294"/>
    </row>
    <row r="357" spans="2:24" x14ac:dyDescent="0.25">
      <c r="B357" s="294"/>
      <c r="C357" s="295"/>
      <c r="D357" s="295"/>
      <c r="E357" s="294"/>
      <c r="F357" s="294"/>
      <c r="G357" s="294"/>
      <c r="H357" s="294"/>
      <c r="I357" s="294"/>
      <c r="J357" s="294"/>
      <c r="K357" s="294"/>
      <c r="L357" s="294"/>
      <c r="M357" s="294"/>
      <c r="N357" s="294"/>
      <c r="O357" s="294"/>
      <c r="P357" s="294"/>
      <c r="Q357" s="294"/>
      <c r="R357" s="294"/>
      <c r="S357" s="294"/>
      <c r="T357" s="294"/>
      <c r="U357" s="294"/>
      <c r="V357" s="294"/>
      <c r="W357" s="294"/>
      <c r="X357" s="294"/>
    </row>
    <row r="358" spans="2:24" x14ac:dyDescent="0.25">
      <c r="B358" s="294"/>
      <c r="C358" s="295"/>
      <c r="D358" s="295"/>
      <c r="E358" s="294"/>
      <c r="F358" s="294"/>
      <c r="G358" s="294"/>
      <c r="H358" s="294"/>
      <c r="I358" s="294"/>
      <c r="J358" s="294"/>
      <c r="K358" s="294"/>
      <c r="L358" s="294"/>
      <c r="M358" s="294"/>
      <c r="N358" s="294"/>
      <c r="O358" s="294"/>
      <c r="P358" s="294"/>
      <c r="Q358" s="294"/>
      <c r="R358" s="294"/>
      <c r="S358" s="294"/>
      <c r="T358" s="294"/>
      <c r="U358" s="294"/>
      <c r="V358" s="294"/>
      <c r="W358" s="294"/>
      <c r="X358" s="294"/>
    </row>
    <row r="359" spans="2:24" x14ac:dyDescent="0.25">
      <c r="B359" s="294"/>
      <c r="C359" s="295"/>
      <c r="D359" s="295"/>
      <c r="E359" s="294"/>
      <c r="F359" s="294"/>
      <c r="G359" s="294"/>
      <c r="H359" s="294"/>
      <c r="I359" s="294"/>
      <c r="J359" s="294"/>
      <c r="K359" s="294"/>
      <c r="L359" s="294"/>
      <c r="M359" s="294"/>
      <c r="N359" s="294"/>
      <c r="O359" s="294"/>
      <c r="P359" s="294"/>
      <c r="Q359" s="294"/>
      <c r="R359" s="294"/>
      <c r="S359" s="294"/>
      <c r="T359" s="294"/>
      <c r="U359" s="294"/>
      <c r="V359" s="294"/>
      <c r="W359" s="294"/>
      <c r="X359" s="294"/>
    </row>
    <row r="360" spans="2:24" x14ac:dyDescent="0.25">
      <c r="B360" s="294"/>
      <c r="C360" s="295"/>
      <c r="D360" s="295"/>
      <c r="E360" s="294"/>
      <c r="F360" s="294"/>
      <c r="G360" s="294"/>
      <c r="H360" s="294"/>
      <c r="I360" s="294"/>
      <c r="J360" s="294"/>
      <c r="K360" s="294"/>
      <c r="L360" s="294"/>
      <c r="M360" s="294"/>
      <c r="N360" s="294"/>
      <c r="O360" s="294"/>
      <c r="P360" s="294"/>
      <c r="Q360" s="294"/>
      <c r="R360" s="294"/>
      <c r="S360" s="294"/>
      <c r="T360" s="294"/>
      <c r="U360" s="294"/>
      <c r="V360" s="294"/>
      <c r="W360" s="294"/>
      <c r="X360" s="294"/>
    </row>
    <row r="361" spans="2:24" x14ac:dyDescent="0.25">
      <c r="B361" s="294"/>
      <c r="C361" s="295"/>
      <c r="D361" s="295"/>
      <c r="E361" s="294"/>
      <c r="F361" s="294"/>
      <c r="G361" s="294"/>
      <c r="H361" s="294"/>
      <c r="I361" s="294"/>
      <c r="J361" s="294"/>
      <c r="K361" s="294"/>
      <c r="L361" s="294"/>
      <c r="M361" s="294"/>
      <c r="N361" s="294"/>
      <c r="O361" s="294"/>
      <c r="P361" s="294"/>
      <c r="Q361" s="294"/>
      <c r="R361" s="294"/>
      <c r="S361" s="294"/>
      <c r="T361" s="294"/>
      <c r="U361" s="294"/>
      <c r="V361" s="294"/>
      <c r="W361" s="294"/>
      <c r="X361" s="294"/>
    </row>
    <row r="362" spans="2:24" x14ac:dyDescent="0.25">
      <c r="B362" s="294"/>
      <c r="C362" s="295"/>
      <c r="D362" s="295"/>
      <c r="E362" s="294"/>
      <c r="F362" s="294"/>
      <c r="G362" s="294"/>
      <c r="H362" s="294"/>
      <c r="I362" s="294"/>
      <c r="J362" s="294"/>
      <c r="K362" s="294"/>
      <c r="L362" s="294"/>
      <c r="M362" s="294"/>
      <c r="N362" s="294"/>
      <c r="O362" s="294"/>
      <c r="P362" s="294"/>
      <c r="Q362" s="294"/>
      <c r="R362" s="294"/>
      <c r="S362" s="294"/>
      <c r="T362" s="294"/>
      <c r="U362" s="294"/>
      <c r="V362" s="294"/>
      <c r="W362" s="294"/>
      <c r="X362" s="294"/>
    </row>
    <row r="363" spans="2:24" x14ac:dyDescent="0.25">
      <c r="B363" s="294"/>
      <c r="C363" s="295"/>
      <c r="D363" s="295"/>
      <c r="E363" s="294"/>
      <c r="F363" s="294"/>
      <c r="G363" s="294"/>
      <c r="H363" s="294"/>
      <c r="I363" s="294"/>
      <c r="J363" s="294"/>
      <c r="K363" s="294"/>
      <c r="L363" s="294"/>
      <c r="M363" s="294"/>
      <c r="N363" s="294"/>
      <c r="O363" s="294"/>
      <c r="P363" s="294"/>
      <c r="Q363" s="294"/>
      <c r="R363" s="294"/>
      <c r="S363" s="294"/>
      <c r="T363" s="294"/>
      <c r="U363" s="294"/>
      <c r="V363" s="294"/>
      <c r="W363" s="294"/>
      <c r="X363" s="294"/>
    </row>
    <row r="364" spans="2:24" x14ac:dyDescent="0.25">
      <c r="B364" s="294"/>
      <c r="C364" s="295"/>
      <c r="D364" s="295"/>
      <c r="E364" s="294"/>
      <c r="F364" s="294"/>
      <c r="G364" s="294"/>
      <c r="H364" s="294"/>
      <c r="I364" s="294"/>
      <c r="J364" s="294"/>
      <c r="K364" s="294"/>
      <c r="L364" s="294"/>
      <c r="M364" s="294"/>
      <c r="N364" s="294"/>
      <c r="O364" s="294"/>
      <c r="P364" s="294"/>
      <c r="Q364" s="294"/>
      <c r="R364" s="294"/>
      <c r="S364" s="294"/>
      <c r="T364" s="294"/>
      <c r="U364" s="294"/>
      <c r="V364" s="294"/>
      <c r="W364" s="294"/>
      <c r="X364" s="294"/>
    </row>
    <row r="365" spans="2:24" x14ac:dyDescent="0.25">
      <c r="B365" s="294"/>
      <c r="C365" s="295"/>
      <c r="D365" s="295"/>
      <c r="E365" s="294"/>
      <c r="F365" s="294"/>
      <c r="G365" s="294"/>
      <c r="H365" s="294"/>
      <c r="I365" s="294"/>
      <c r="J365" s="294"/>
      <c r="K365" s="294"/>
      <c r="L365" s="294"/>
      <c r="M365" s="294"/>
      <c r="N365" s="294"/>
      <c r="O365" s="294"/>
      <c r="P365" s="294"/>
      <c r="Q365" s="294"/>
      <c r="R365" s="294"/>
      <c r="S365" s="294"/>
      <c r="T365" s="294"/>
      <c r="U365" s="294"/>
      <c r="V365" s="294"/>
      <c r="W365" s="294"/>
      <c r="X365" s="294"/>
    </row>
    <row r="366" spans="2:24" x14ac:dyDescent="0.25">
      <c r="B366" s="294"/>
      <c r="C366" s="295"/>
      <c r="D366" s="295"/>
      <c r="E366" s="294"/>
      <c r="F366" s="294"/>
      <c r="G366" s="294"/>
      <c r="H366" s="294"/>
      <c r="I366" s="294"/>
      <c r="J366" s="294"/>
      <c r="K366" s="294"/>
      <c r="L366" s="294"/>
      <c r="M366" s="294"/>
      <c r="N366" s="294"/>
      <c r="O366" s="294"/>
      <c r="P366" s="294"/>
      <c r="Q366" s="294"/>
      <c r="R366" s="294"/>
      <c r="S366" s="294"/>
      <c r="T366" s="294"/>
      <c r="U366" s="294"/>
      <c r="V366" s="294"/>
      <c r="W366" s="294"/>
      <c r="X366" s="294"/>
    </row>
    <row r="367" spans="2:24" x14ac:dyDescent="0.25">
      <c r="B367" s="294"/>
      <c r="C367" s="295"/>
      <c r="D367" s="295"/>
      <c r="E367" s="294"/>
      <c r="F367" s="294"/>
      <c r="G367" s="294"/>
      <c r="H367" s="294"/>
      <c r="I367" s="294"/>
      <c r="J367" s="294"/>
      <c r="K367" s="294"/>
      <c r="L367" s="294"/>
      <c r="M367" s="294"/>
      <c r="N367" s="294"/>
      <c r="O367" s="294"/>
      <c r="P367" s="294"/>
      <c r="Q367" s="294"/>
      <c r="R367" s="294"/>
      <c r="S367" s="294"/>
      <c r="T367" s="294"/>
      <c r="U367" s="294"/>
      <c r="V367" s="294"/>
      <c r="W367" s="294"/>
      <c r="X367" s="294"/>
    </row>
    <row r="368" spans="2:24" x14ac:dyDescent="0.25">
      <c r="B368" s="294"/>
      <c r="C368" s="295"/>
      <c r="D368" s="295"/>
      <c r="E368" s="294"/>
      <c r="F368" s="294"/>
      <c r="G368" s="294"/>
      <c r="H368" s="294"/>
      <c r="I368" s="294"/>
      <c r="J368" s="294"/>
      <c r="K368" s="294"/>
      <c r="L368" s="294"/>
      <c r="M368" s="294"/>
      <c r="N368" s="294"/>
      <c r="O368" s="294"/>
      <c r="P368" s="294"/>
      <c r="Q368" s="294"/>
      <c r="R368" s="294"/>
      <c r="S368" s="294"/>
      <c r="T368" s="294"/>
      <c r="U368" s="294"/>
      <c r="V368" s="294"/>
      <c r="W368" s="294"/>
      <c r="X368" s="294"/>
    </row>
    <row r="369" spans="2:24" x14ac:dyDescent="0.25">
      <c r="B369" s="294"/>
      <c r="C369" s="295"/>
      <c r="D369" s="295"/>
      <c r="E369" s="294"/>
      <c r="F369" s="294"/>
      <c r="G369" s="294"/>
      <c r="H369" s="294"/>
      <c r="I369" s="294"/>
      <c r="J369" s="294"/>
      <c r="K369" s="294"/>
      <c r="L369" s="294"/>
      <c r="M369" s="294"/>
      <c r="N369" s="294"/>
      <c r="O369" s="294"/>
      <c r="P369" s="294"/>
      <c r="Q369" s="294"/>
      <c r="R369" s="294"/>
      <c r="S369" s="294"/>
      <c r="T369" s="294"/>
      <c r="U369" s="294"/>
      <c r="V369" s="294"/>
      <c r="W369" s="294"/>
      <c r="X369" s="294"/>
    </row>
    <row r="370" spans="2:24" x14ac:dyDescent="0.25">
      <c r="B370" s="294"/>
      <c r="C370" s="295"/>
      <c r="D370" s="295"/>
      <c r="E370" s="294"/>
      <c r="F370" s="294"/>
      <c r="G370" s="294"/>
      <c r="H370" s="294"/>
      <c r="I370" s="294"/>
      <c r="J370" s="294"/>
      <c r="K370" s="294"/>
      <c r="L370" s="294"/>
      <c r="M370" s="294"/>
      <c r="N370" s="294"/>
      <c r="O370" s="294"/>
      <c r="P370" s="294"/>
      <c r="Q370" s="294"/>
      <c r="R370" s="294"/>
      <c r="S370" s="294"/>
      <c r="T370" s="294"/>
      <c r="U370" s="294"/>
      <c r="V370" s="294"/>
      <c r="W370" s="294"/>
      <c r="X370" s="294"/>
    </row>
    <row r="371" spans="2:24" x14ac:dyDescent="0.25">
      <c r="B371" s="294"/>
      <c r="C371" s="295"/>
      <c r="D371" s="295"/>
      <c r="E371" s="294"/>
      <c r="F371" s="294"/>
      <c r="G371" s="294"/>
      <c r="H371" s="294"/>
      <c r="I371" s="294"/>
      <c r="J371" s="294"/>
      <c r="K371" s="294"/>
      <c r="L371" s="294"/>
      <c r="M371" s="294"/>
      <c r="N371" s="294"/>
      <c r="O371" s="294"/>
      <c r="P371" s="294"/>
      <c r="Q371" s="294"/>
      <c r="R371" s="294"/>
      <c r="S371" s="294"/>
      <c r="T371" s="294"/>
      <c r="U371" s="294"/>
      <c r="V371" s="294"/>
      <c r="W371" s="294"/>
      <c r="X371" s="294"/>
    </row>
    <row r="372" spans="2:24" x14ac:dyDescent="0.25">
      <c r="B372" s="294"/>
      <c r="C372" s="295"/>
      <c r="D372" s="295"/>
      <c r="E372" s="294"/>
      <c r="F372" s="294"/>
      <c r="G372" s="294"/>
      <c r="H372" s="294"/>
      <c r="I372" s="294"/>
      <c r="J372" s="294"/>
      <c r="K372" s="294"/>
      <c r="L372" s="294"/>
      <c r="M372" s="294"/>
      <c r="N372" s="294"/>
      <c r="O372" s="294"/>
      <c r="P372" s="294"/>
      <c r="Q372" s="294"/>
      <c r="R372" s="294"/>
      <c r="S372" s="294"/>
      <c r="T372" s="294"/>
      <c r="U372" s="294"/>
      <c r="V372" s="294"/>
      <c r="W372" s="294"/>
      <c r="X372" s="294"/>
    </row>
    <row r="373" spans="2:24" x14ac:dyDescent="0.25">
      <c r="B373" s="294"/>
      <c r="C373" s="295"/>
      <c r="D373" s="295"/>
      <c r="E373" s="294"/>
      <c r="F373" s="294"/>
      <c r="G373" s="294"/>
      <c r="H373" s="294"/>
      <c r="I373" s="294"/>
      <c r="J373" s="294"/>
      <c r="K373" s="294"/>
      <c r="L373" s="294"/>
      <c r="M373" s="294"/>
      <c r="N373" s="294"/>
      <c r="O373" s="294"/>
      <c r="P373" s="294"/>
      <c r="Q373" s="294"/>
      <c r="R373" s="294"/>
      <c r="S373" s="294"/>
      <c r="T373" s="294"/>
      <c r="U373" s="294"/>
      <c r="V373" s="294"/>
      <c r="W373" s="294"/>
      <c r="X373" s="294"/>
    </row>
    <row r="374" spans="2:24" x14ac:dyDescent="0.25">
      <c r="B374" s="294"/>
      <c r="C374" s="295"/>
      <c r="D374" s="295"/>
      <c r="E374" s="294"/>
      <c r="F374" s="294"/>
      <c r="G374" s="294"/>
      <c r="H374" s="294"/>
      <c r="I374" s="294"/>
      <c r="J374" s="294"/>
      <c r="K374" s="294"/>
      <c r="L374" s="294"/>
      <c r="M374" s="294"/>
      <c r="N374" s="294"/>
      <c r="O374" s="294"/>
      <c r="P374" s="294"/>
      <c r="Q374" s="294"/>
      <c r="R374" s="294"/>
      <c r="S374" s="294"/>
      <c r="T374" s="294"/>
      <c r="U374" s="294"/>
      <c r="V374" s="294"/>
      <c r="W374" s="294"/>
      <c r="X374" s="294"/>
    </row>
    <row r="375" spans="2:24" x14ac:dyDescent="0.25">
      <c r="B375" s="294"/>
      <c r="C375" s="295"/>
      <c r="D375" s="295"/>
      <c r="E375" s="294"/>
      <c r="F375" s="294"/>
      <c r="G375" s="294"/>
      <c r="H375" s="294"/>
      <c r="I375" s="294"/>
      <c r="J375" s="294"/>
      <c r="K375" s="294"/>
      <c r="L375" s="294"/>
      <c r="M375" s="294"/>
      <c r="N375" s="294"/>
      <c r="O375" s="294"/>
      <c r="P375" s="294"/>
      <c r="Q375" s="294"/>
      <c r="R375" s="294"/>
      <c r="S375" s="294"/>
      <c r="T375" s="294"/>
      <c r="U375" s="294"/>
      <c r="V375" s="294"/>
      <c r="W375" s="294"/>
      <c r="X375" s="294"/>
    </row>
    <row r="376" spans="2:24" x14ac:dyDescent="0.25">
      <c r="B376" s="294"/>
      <c r="C376" s="295"/>
      <c r="D376" s="295"/>
      <c r="E376" s="294"/>
      <c r="F376" s="294"/>
      <c r="G376" s="294"/>
      <c r="H376" s="294"/>
      <c r="I376" s="294"/>
      <c r="J376" s="294"/>
      <c r="K376" s="294"/>
      <c r="L376" s="294"/>
      <c r="M376" s="294"/>
      <c r="N376" s="294"/>
      <c r="O376" s="294"/>
      <c r="P376" s="294"/>
      <c r="Q376" s="294"/>
      <c r="R376" s="294"/>
      <c r="S376" s="294"/>
      <c r="T376" s="294"/>
      <c r="U376" s="294"/>
      <c r="V376" s="294"/>
      <c r="W376" s="294"/>
      <c r="X376" s="294"/>
    </row>
    <row r="377" spans="2:24" x14ac:dyDescent="0.25">
      <c r="B377" s="294"/>
      <c r="C377" s="295"/>
      <c r="D377" s="295"/>
      <c r="E377" s="294"/>
      <c r="F377" s="294"/>
      <c r="G377" s="294"/>
      <c r="H377" s="294"/>
      <c r="I377" s="294"/>
      <c r="J377" s="294"/>
      <c r="K377" s="294"/>
      <c r="L377" s="294"/>
      <c r="M377" s="294"/>
      <c r="N377" s="294"/>
      <c r="O377" s="294"/>
      <c r="P377" s="294"/>
      <c r="Q377" s="294"/>
      <c r="R377" s="294"/>
      <c r="S377" s="294"/>
      <c r="T377" s="294"/>
      <c r="U377" s="294"/>
      <c r="V377" s="294"/>
      <c r="W377" s="294"/>
      <c r="X377" s="294"/>
    </row>
    <row r="378" spans="2:24" x14ac:dyDescent="0.25">
      <c r="B378" s="294"/>
      <c r="C378" s="295"/>
      <c r="D378" s="295"/>
      <c r="E378" s="294"/>
      <c r="F378" s="294"/>
      <c r="G378" s="294"/>
      <c r="H378" s="294"/>
      <c r="I378" s="294"/>
      <c r="J378" s="294"/>
      <c r="K378" s="294"/>
      <c r="L378" s="294"/>
      <c r="M378" s="294"/>
      <c r="N378" s="294"/>
      <c r="O378" s="294"/>
      <c r="P378" s="294"/>
      <c r="Q378" s="294"/>
      <c r="R378" s="294"/>
      <c r="S378" s="294"/>
      <c r="T378" s="294"/>
      <c r="U378" s="294"/>
      <c r="V378" s="294"/>
      <c r="W378" s="294"/>
      <c r="X378" s="294"/>
    </row>
  </sheetData>
  <sheetProtection algorithmName="SHA-512" hashValue="1FeM91x8IyEwcqXDv64JO/j+HdbQpqySBgkhWrqO2JdNSskK3NbhnQK394flv0Km5R6RiZSOWNeK9i0xQsZoeQ==" saltValue="6ZNWt5d+YWgfu7mPVwCxeA==" spinCount="100000" sheet="1" objects="1" scenarios="1"/>
  <phoneticPr fontId="2" type="noConversion"/>
  <dataValidations count="2">
    <dataValidation type="list" allowBlank="1" showInputMessage="1" showErrorMessage="1" sqref="J26:J33 J48:J55 J37:J44 J59:J66">
      <formula1>$A$13:$A$17</formula1>
    </dataValidation>
    <dataValidation type="list" allowBlank="1" showInputMessage="1" showErrorMessage="1" sqref="K26:K33 K48:K55 K37:K44 K59:K66">
      <formula1>$A$19:$A$36</formula1>
    </dataValidation>
  </dataValidations>
  <pageMargins left="0.75" right="0.75" top="1" bottom="1" header="0.5" footer="0.5"/>
  <pageSetup paperSize="5" scale="50" orientation="landscape" verticalDpi="300"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Options!$A$12:$A$16</xm:f>
          </x14:formula1>
          <xm:sqref>J15:J22</xm:sqref>
        </x14:dataValidation>
        <x14:dataValidation type="list" allowBlank="1" showInputMessage="1" showErrorMessage="1">
          <x14:formula1>
            <xm:f>Options!$A$18:$A$35</xm:f>
          </x14:formula1>
          <xm:sqref>K15:K22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59"/>
  <sheetViews>
    <sheetView showGridLines="0" workbookViewId="0"/>
  </sheetViews>
  <sheetFormatPr defaultRowHeight="13.2" x14ac:dyDescent="0.25"/>
  <cols>
    <col min="1" max="1" width="1.109375" customWidth="1"/>
    <col min="2" max="2" width="15.33203125" bestFit="1" customWidth="1"/>
    <col min="3" max="3" width="28" customWidth="1"/>
    <col min="4" max="4" width="25" customWidth="1"/>
    <col min="5" max="40" width="3.5546875" customWidth="1"/>
  </cols>
  <sheetData>
    <row r="1" spans="2:40" ht="30" x14ac:dyDescent="0.25">
      <c r="B1" s="106" t="s">
        <v>254</v>
      </c>
      <c r="C1" s="168"/>
      <c r="D1" s="169"/>
      <c r="E1" s="169"/>
      <c r="F1" s="169"/>
      <c r="G1" s="169"/>
      <c r="H1" s="169"/>
      <c r="I1" s="169"/>
      <c r="J1" s="169"/>
      <c r="K1" s="169"/>
      <c r="L1" s="169"/>
      <c r="M1" s="169"/>
      <c r="N1" s="169"/>
      <c r="O1" s="169"/>
      <c r="P1" s="169"/>
      <c r="Q1" s="169"/>
      <c r="R1" s="169"/>
      <c r="S1" s="169"/>
      <c r="T1" s="169"/>
      <c r="U1" s="169"/>
      <c r="V1" s="169"/>
    </row>
    <row r="2" spans="2:40" ht="17.399999999999999" x14ac:dyDescent="0.3">
      <c r="B2" s="161"/>
      <c r="C2" s="155" t="s">
        <v>45</v>
      </c>
      <c r="D2" s="296"/>
      <c r="E2" s="170"/>
      <c r="F2" s="171"/>
      <c r="G2" s="170"/>
      <c r="H2" s="170"/>
      <c r="I2" s="170"/>
      <c r="J2" s="170"/>
    </row>
    <row r="3" spans="2:40" ht="17.399999999999999" x14ac:dyDescent="0.3">
      <c r="B3" s="101"/>
      <c r="C3" s="154" t="s">
        <v>46</v>
      </c>
      <c r="D3" s="297"/>
      <c r="E3" s="170"/>
      <c r="F3" s="171"/>
      <c r="G3" s="170"/>
      <c r="H3" s="170"/>
      <c r="I3" s="170"/>
      <c r="J3" s="170"/>
    </row>
    <row r="4" spans="2:40" ht="18" thickBot="1" x14ac:dyDescent="0.35">
      <c r="D4" s="3"/>
      <c r="E4" s="3"/>
      <c r="F4" s="9"/>
      <c r="G4" s="3"/>
      <c r="H4" s="3"/>
      <c r="I4" s="3"/>
      <c r="J4" s="3"/>
    </row>
    <row r="5" spans="2:40" ht="13.8" thickBot="1" x14ac:dyDescent="0.3">
      <c r="E5" s="17" t="s">
        <v>24</v>
      </c>
      <c r="F5" s="18"/>
      <c r="G5" s="18"/>
      <c r="H5" s="18"/>
      <c r="I5" s="18"/>
      <c r="J5" s="18"/>
      <c r="K5" s="18"/>
      <c r="L5" s="18"/>
      <c r="M5" s="18"/>
      <c r="N5" s="18"/>
      <c r="O5" s="18"/>
      <c r="P5" s="18"/>
      <c r="Q5" s="18"/>
      <c r="R5" s="18"/>
      <c r="S5" s="18"/>
      <c r="T5" s="18"/>
      <c r="U5" s="18"/>
      <c r="V5" s="18"/>
      <c r="W5" s="18"/>
      <c r="X5" s="18"/>
      <c r="Y5" s="18"/>
      <c r="Z5" s="206"/>
      <c r="AA5" s="206"/>
      <c r="AB5" s="206"/>
      <c r="AC5" s="206"/>
      <c r="AD5" s="206"/>
      <c r="AE5" s="206"/>
      <c r="AF5" s="206"/>
      <c r="AG5" s="206"/>
      <c r="AH5" s="206"/>
      <c r="AI5" s="206"/>
      <c r="AJ5" s="206"/>
      <c r="AK5" s="206"/>
      <c r="AL5" s="206"/>
      <c r="AM5" s="206"/>
      <c r="AN5" s="207"/>
    </row>
    <row r="6" spans="2:40" ht="13.8" thickBot="1" x14ac:dyDescent="0.3">
      <c r="B6" s="172" t="s">
        <v>114</v>
      </c>
      <c r="C6" s="173" t="s">
        <v>15</v>
      </c>
      <c r="D6" s="174" t="s">
        <v>253</v>
      </c>
      <c r="E6" s="175">
        <v>1</v>
      </c>
      <c r="F6" s="175">
        <f>E6+1</f>
        <v>2</v>
      </c>
      <c r="G6" s="175">
        <f t="shared" ref="G6:AB6" si="0">F6+1</f>
        <v>3</v>
      </c>
      <c r="H6" s="175">
        <f t="shared" si="0"/>
        <v>4</v>
      </c>
      <c r="I6" s="175">
        <f t="shared" si="0"/>
        <v>5</v>
      </c>
      <c r="J6" s="175">
        <f t="shared" si="0"/>
        <v>6</v>
      </c>
      <c r="K6" s="175">
        <f t="shared" si="0"/>
        <v>7</v>
      </c>
      <c r="L6" s="175">
        <f t="shared" si="0"/>
        <v>8</v>
      </c>
      <c r="M6" s="175">
        <f t="shared" si="0"/>
        <v>9</v>
      </c>
      <c r="N6" s="175">
        <f t="shared" si="0"/>
        <v>10</v>
      </c>
      <c r="O6" s="175">
        <f t="shared" si="0"/>
        <v>11</v>
      </c>
      <c r="P6" s="175">
        <f t="shared" si="0"/>
        <v>12</v>
      </c>
      <c r="Q6" s="175">
        <f t="shared" si="0"/>
        <v>13</v>
      </c>
      <c r="R6" s="175">
        <f t="shared" si="0"/>
        <v>14</v>
      </c>
      <c r="S6" s="175">
        <f t="shared" si="0"/>
        <v>15</v>
      </c>
      <c r="T6" s="175">
        <f t="shared" si="0"/>
        <v>16</v>
      </c>
      <c r="U6" s="175">
        <f t="shared" si="0"/>
        <v>17</v>
      </c>
      <c r="V6" s="175">
        <f t="shared" si="0"/>
        <v>18</v>
      </c>
      <c r="W6" s="175">
        <f t="shared" si="0"/>
        <v>19</v>
      </c>
      <c r="X6" s="175">
        <f t="shared" si="0"/>
        <v>20</v>
      </c>
      <c r="Y6" s="175">
        <f t="shared" si="0"/>
        <v>21</v>
      </c>
      <c r="Z6" s="175">
        <f t="shared" si="0"/>
        <v>22</v>
      </c>
      <c r="AA6" s="175">
        <f t="shared" si="0"/>
        <v>23</v>
      </c>
      <c r="AB6" s="176">
        <f t="shared" si="0"/>
        <v>24</v>
      </c>
      <c r="AC6" s="175">
        <v>25</v>
      </c>
      <c r="AD6" s="175">
        <v>26</v>
      </c>
      <c r="AE6" s="175">
        <v>27</v>
      </c>
      <c r="AF6" s="175">
        <v>28</v>
      </c>
      <c r="AG6" s="175">
        <v>29</v>
      </c>
      <c r="AH6" s="175">
        <v>30</v>
      </c>
      <c r="AI6" s="175">
        <v>31</v>
      </c>
      <c r="AJ6" s="175">
        <v>32</v>
      </c>
      <c r="AK6" s="175">
        <v>33</v>
      </c>
      <c r="AL6" s="175">
        <v>34</v>
      </c>
      <c r="AM6" s="175">
        <v>35</v>
      </c>
      <c r="AN6" s="177">
        <v>36</v>
      </c>
    </row>
    <row r="7" spans="2:40" x14ac:dyDescent="0.25">
      <c r="B7" s="298" t="s">
        <v>115</v>
      </c>
      <c r="C7" s="299" t="s">
        <v>17</v>
      </c>
      <c r="D7" s="300" t="s">
        <v>19</v>
      </c>
      <c r="E7" s="301"/>
      <c r="F7" s="301"/>
      <c r="G7" s="301"/>
      <c r="H7" s="300"/>
      <c r="I7" s="300"/>
      <c r="J7" s="300"/>
      <c r="K7" s="300"/>
      <c r="L7" s="300"/>
      <c r="M7" s="300"/>
      <c r="N7" s="300"/>
      <c r="O7" s="300"/>
      <c r="P7" s="300"/>
      <c r="Q7" s="300"/>
      <c r="R7" s="300"/>
      <c r="S7" s="300"/>
      <c r="T7" s="300"/>
      <c r="U7" s="300"/>
      <c r="V7" s="300"/>
      <c r="W7" s="300"/>
      <c r="X7" s="300"/>
      <c r="Y7" s="300"/>
      <c r="Z7" s="300"/>
      <c r="AA7" s="300"/>
      <c r="AB7" s="302"/>
      <c r="AC7" s="300"/>
      <c r="AD7" s="300"/>
      <c r="AE7" s="300"/>
      <c r="AF7" s="300"/>
      <c r="AG7" s="300"/>
      <c r="AH7" s="300"/>
      <c r="AI7" s="300"/>
      <c r="AJ7" s="300"/>
      <c r="AK7" s="300"/>
      <c r="AL7" s="300"/>
      <c r="AM7" s="300"/>
      <c r="AN7" s="303"/>
    </row>
    <row r="8" spans="2:40" x14ac:dyDescent="0.25">
      <c r="B8" s="304"/>
      <c r="C8" s="305"/>
      <c r="D8" s="196" t="s">
        <v>20</v>
      </c>
      <c r="E8" s="196"/>
      <c r="F8" s="196"/>
      <c r="G8" s="306"/>
      <c r="H8" s="196"/>
      <c r="I8" s="196"/>
      <c r="J8" s="196"/>
      <c r="K8" s="196"/>
      <c r="L8" s="196"/>
      <c r="M8" s="196"/>
      <c r="N8" s="196"/>
      <c r="O8" s="196"/>
      <c r="P8" s="196"/>
      <c r="Q8" s="196"/>
      <c r="R8" s="196"/>
      <c r="S8" s="196"/>
      <c r="T8" s="196"/>
      <c r="U8" s="196"/>
      <c r="V8" s="196"/>
      <c r="W8" s="196"/>
      <c r="X8" s="196"/>
      <c r="Y8" s="196"/>
      <c r="Z8" s="196"/>
      <c r="AA8" s="196"/>
      <c r="AB8" s="307"/>
      <c r="AC8" s="196"/>
      <c r="AD8" s="196"/>
      <c r="AE8" s="196"/>
      <c r="AF8" s="196"/>
      <c r="AG8" s="196"/>
      <c r="AH8" s="196"/>
      <c r="AI8" s="196"/>
      <c r="AJ8" s="196"/>
      <c r="AK8" s="196"/>
      <c r="AL8" s="196"/>
      <c r="AM8" s="196"/>
      <c r="AN8" s="308"/>
    </row>
    <row r="9" spans="2:40" x14ac:dyDescent="0.25">
      <c r="B9" s="304"/>
      <c r="C9" s="305"/>
      <c r="D9" s="196" t="s">
        <v>21</v>
      </c>
      <c r="E9" s="196"/>
      <c r="F9" s="196"/>
      <c r="G9" s="196"/>
      <c r="H9" s="306"/>
      <c r="I9" s="306"/>
      <c r="J9" s="306"/>
      <c r="K9" s="306"/>
      <c r="L9" s="196"/>
      <c r="M9" s="196"/>
      <c r="N9" s="196"/>
      <c r="O9" s="196"/>
      <c r="P9" s="196"/>
      <c r="Q9" s="196"/>
      <c r="R9" s="196"/>
      <c r="S9" s="196"/>
      <c r="T9" s="196"/>
      <c r="U9" s="196"/>
      <c r="V9" s="196"/>
      <c r="W9" s="196"/>
      <c r="X9" s="196"/>
      <c r="Y9" s="196"/>
      <c r="Z9" s="196"/>
      <c r="AA9" s="196"/>
      <c r="AB9" s="307"/>
      <c r="AC9" s="196"/>
      <c r="AD9" s="196"/>
      <c r="AE9" s="196"/>
      <c r="AF9" s="196"/>
      <c r="AG9" s="196"/>
      <c r="AH9" s="196"/>
      <c r="AI9" s="196"/>
      <c r="AJ9" s="196"/>
      <c r="AK9" s="196"/>
      <c r="AL9" s="196"/>
      <c r="AM9" s="196"/>
      <c r="AN9" s="308"/>
    </row>
    <row r="10" spans="2:40" x14ac:dyDescent="0.25">
      <c r="B10" s="304"/>
      <c r="C10" s="305"/>
      <c r="D10" s="196" t="s">
        <v>22</v>
      </c>
      <c r="E10" s="196"/>
      <c r="F10" s="196"/>
      <c r="G10" s="196"/>
      <c r="H10" s="196"/>
      <c r="I10" s="196"/>
      <c r="J10" s="306"/>
      <c r="K10" s="306"/>
      <c r="L10" s="306"/>
      <c r="M10" s="306"/>
      <c r="N10" s="306"/>
      <c r="O10" s="196"/>
      <c r="P10" s="196"/>
      <c r="Q10" s="196"/>
      <c r="R10" s="196"/>
      <c r="S10" s="196"/>
      <c r="T10" s="196"/>
      <c r="U10" s="196"/>
      <c r="V10" s="196"/>
      <c r="W10" s="196"/>
      <c r="X10" s="196"/>
      <c r="Y10" s="196"/>
      <c r="Z10" s="196"/>
      <c r="AA10" s="196"/>
      <c r="AB10" s="307"/>
      <c r="AC10" s="196"/>
      <c r="AD10" s="196"/>
      <c r="AE10" s="196"/>
      <c r="AF10" s="196"/>
      <c r="AG10" s="196"/>
      <c r="AH10" s="196"/>
      <c r="AI10" s="196"/>
      <c r="AJ10" s="196"/>
      <c r="AK10" s="196"/>
      <c r="AL10" s="196"/>
      <c r="AM10" s="196"/>
      <c r="AN10" s="308"/>
    </row>
    <row r="11" spans="2:40" x14ac:dyDescent="0.25">
      <c r="B11" s="304"/>
      <c r="C11" s="305" t="s">
        <v>18</v>
      </c>
      <c r="D11" s="196" t="s">
        <v>19</v>
      </c>
      <c r="E11" s="196"/>
      <c r="F11" s="196"/>
      <c r="G11" s="306"/>
      <c r="H11" s="196"/>
      <c r="I11" s="196"/>
      <c r="J11" s="196"/>
      <c r="K11" s="196"/>
      <c r="L11" s="196"/>
      <c r="M11" s="196"/>
      <c r="N11" s="196"/>
      <c r="O11" s="196"/>
      <c r="P11" s="196"/>
      <c r="Q11" s="196"/>
      <c r="R11" s="196"/>
      <c r="S11" s="196"/>
      <c r="T11" s="196"/>
      <c r="U11" s="196"/>
      <c r="V11" s="196"/>
      <c r="W11" s="196"/>
      <c r="X11" s="196"/>
      <c r="Y11" s="196"/>
      <c r="Z11" s="196"/>
      <c r="AA11" s="196"/>
      <c r="AB11" s="307"/>
      <c r="AC11" s="196"/>
      <c r="AD11" s="196"/>
      <c r="AE11" s="196"/>
      <c r="AF11" s="196"/>
      <c r="AG11" s="196"/>
      <c r="AH11" s="196"/>
      <c r="AI11" s="196"/>
      <c r="AJ11" s="196"/>
      <c r="AK11" s="196"/>
      <c r="AL11" s="196"/>
      <c r="AM11" s="196"/>
      <c r="AN11" s="308"/>
    </row>
    <row r="12" spans="2:40" x14ac:dyDescent="0.25">
      <c r="B12" s="304"/>
      <c r="C12" s="305"/>
      <c r="D12" s="196" t="s">
        <v>20</v>
      </c>
      <c r="E12" s="196"/>
      <c r="F12" s="196"/>
      <c r="G12" s="306"/>
      <c r="H12" s="306"/>
      <c r="I12" s="196"/>
      <c r="J12" s="196"/>
      <c r="K12" s="196"/>
      <c r="L12" s="196"/>
      <c r="M12" s="196"/>
      <c r="N12" s="196"/>
      <c r="O12" s="196"/>
      <c r="P12" s="196"/>
      <c r="Q12" s="196"/>
      <c r="R12" s="196"/>
      <c r="S12" s="196"/>
      <c r="T12" s="196"/>
      <c r="U12" s="196"/>
      <c r="V12" s="196"/>
      <c r="W12" s="196"/>
      <c r="X12" s="196"/>
      <c r="Y12" s="196"/>
      <c r="Z12" s="196"/>
      <c r="AA12" s="196"/>
      <c r="AB12" s="307"/>
      <c r="AC12" s="196"/>
      <c r="AD12" s="196"/>
      <c r="AE12" s="196"/>
      <c r="AF12" s="196"/>
      <c r="AG12" s="196"/>
      <c r="AH12" s="196"/>
      <c r="AI12" s="196"/>
      <c r="AJ12" s="196"/>
      <c r="AK12" s="196"/>
      <c r="AL12" s="196"/>
      <c r="AM12" s="196"/>
      <c r="AN12" s="308"/>
    </row>
    <row r="13" spans="2:40" x14ac:dyDescent="0.25">
      <c r="B13" s="304"/>
      <c r="C13" s="305"/>
      <c r="D13" s="196" t="s">
        <v>21</v>
      </c>
      <c r="E13" s="196"/>
      <c r="F13" s="196"/>
      <c r="G13" s="196"/>
      <c r="H13" s="196"/>
      <c r="I13" s="306"/>
      <c r="J13" s="306"/>
      <c r="K13" s="306"/>
      <c r="L13" s="306"/>
      <c r="M13" s="306"/>
      <c r="N13" s="306"/>
      <c r="O13" s="306"/>
      <c r="P13" s="306"/>
      <c r="Q13" s="306"/>
      <c r="R13" s="306"/>
      <c r="S13" s="196"/>
      <c r="T13" s="196"/>
      <c r="U13" s="196"/>
      <c r="V13" s="196"/>
      <c r="W13" s="196"/>
      <c r="X13" s="196"/>
      <c r="Y13" s="196"/>
      <c r="Z13" s="196"/>
      <c r="AA13" s="196"/>
      <c r="AB13" s="307"/>
      <c r="AC13" s="196"/>
      <c r="AD13" s="196"/>
      <c r="AE13" s="196"/>
      <c r="AF13" s="196"/>
      <c r="AG13" s="196"/>
      <c r="AH13" s="196"/>
      <c r="AI13" s="196"/>
      <c r="AJ13" s="196"/>
      <c r="AK13" s="196"/>
      <c r="AL13" s="196"/>
      <c r="AM13" s="196"/>
      <c r="AN13" s="308"/>
    </row>
    <row r="14" spans="2:40" x14ac:dyDescent="0.25">
      <c r="B14" s="304"/>
      <c r="C14" s="305"/>
      <c r="D14" s="196" t="s">
        <v>22</v>
      </c>
      <c r="E14" s="196"/>
      <c r="F14" s="196"/>
      <c r="G14" s="196"/>
      <c r="H14" s="196"/>
      <c r="I14" s="196"/>
      <c r="J14" s="196"/>
      <c r="K14" s="196"/>
      <c r="L14" s="196"/>
      <c r="M14" s="196"/>
      <c r="N14" s="196"/>
      <c r="O14" s="196"/>
      <c r="P14" s="306"/>
      <c r="Q14" s="306"/>
      <c r="R14" s="306"/>
      <c r="S14" s="196"/>
      <c r="T14" s="196"/>
      <c r="U14" s="196"/>
      <c r="V14" s="196"/>
      <c r="W14" s="196"/>
      <c r="X14" s="196"/>
      <c r="Y14" s="196"/>
      <c r="Z14" s="196"/>
      <c r="AA14" s="196"/>
      <c r="AB14" s="307"/>
      <c r="AC14" s="196"/>
      <c r="AD14" s="196"/>
      <c r="AE14" s="196"/>
      <c r="AF14" s="196"/>
      <c r="AG14" s="196"/>
      <c r="AH14" s="196"/>
      <c r="AI14" s="196"/>
      <c r="AJ14" s="196"/>
      <c r="AK14" s="196"/>
      <c r="AL14" s="196"/>
      <c r="AM14" s="196"/>
      <c r="AN14" s="308"/>
    </row>
    <row r="15" spans="2:40" x14ac:dyDescent="0.25">
      <c r="B15" s="304"/>
      <c r="C15" s="305"/>
      <c r="D15" s="196" t="s">
        <v>116</v>
      </c>
      <c r="E15" s="196"/>
      <c r="F15" s="196"/>
      <c r="G15" s="196"/>
      <c r="H15" s="196"/>
      <c r="I15" s="196"/>
      <c r="J15" s="196"/>
      <c r="K15" s="196"/>
      <c r="L15" s="196"/>
      <c r="M15" s="196"/>
      <c r="N15" s="196"/>
      <c r="O15" s="196"/>
      <c r="P15" s="196"/>
      <c r="Q15" s="196"/>
      <c r="R15" s="306"/>
      <c r="S15" s="306"/>
      <c r="T15" s="196"/>
      <c r="U15" s="196"/>
      <c r="V15" s="196"/>
      <c r="W15" s="196"/>
      <c r="X15" s="196"/>
      <c r="Y15" s="196"/>
      <c r="Z15" s="196"/>
      <c r="AA15" s="196"/>
      <c r="AB15" s="307"/>
      <c r="AC15" s="196"/>
      <c r="AD15" s="196"/>
      <c r="AE15" s="196"/>
      <c r="AF15" s="196"/>
      <c r="AG15" s="196"/>
      <c r="AH15" s="196"/>
      <c r="AI15" s="196"/>
      <c r="AJ15" s="196"/>
      <c r="AK15" s="196"/>
      <c r="AL15" s="196"/>
      <c r="AM15" s="196"/>
      <c r="AN15" s="308"/>
    </row>
    <row r="16" spans="2:40" x14ac:dyDescent="0.25">
      <c r="B16" s="309" t="s">
        <v>117</v>
      </c>
      <c r="C16" s="305" t="s">
        <v>17</v>
      </c>
      <c r="D16" s="196" t="s">
        <v>19</v>
      </c>
      <c r="E16" s="196"/>
      <c r="F16" s="196"/>
      <c r="G16" s="196"/>
      <c r="H16" s="196"/>
      <c r="I16" s="196"/>
      <c r="J16" s="196"/>
      <c r="K16" s="196"/>
      <c r="L16" s="196"/>
      <c r="M16" s="196"/>
      <c r="N16" s="196"/>
      <c r="O16" s="196"/>
      <c r="P16" s="306"/>
      <c r="Q16" s="30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308"/>
    </row>
    <row r="17" spans="2:40" x14ac:dyDescent="0.25">
      <c r="B17" s="304"/>
      <c r="C17" s="305"/>
      <c r="D17" s="196" t="s">
        <v>20</v>
      </c>
      <c r="E17" s="196"/>
      <c r="F17" s="196"/>
      <c r="G17" s="196"/>
      <c r="H17" s="196"/>
      <c r="I17" s="196"/>
      <c r="J17" s="196"/>
      <c r="K17" s="196"/>
      <c r="L17" s="196"/>
      <c r="M17" s="196"/>
      <c r="N17" s="196"/>
      <c r="O17" s="196"/>
      <c r="P17" s="196"/>
      <c r="Q17" s="306"/>
      <c r="R17" s="306"/>
      <c r="S17" s="196"/>
      <c r="T17" s="196"/>
      <c r="U17" s="196"/>
      <c r="V17" s="196"/>
      <c r="W17" s="196"/>
      <c r="X17" s="196"/>
      <c r="Y17" s="196"/>
      <c r="Z17" s="196"/>
      <c r="AA17" s="196"/>
      <c r="AB17" s="196"/>
      <c r="AC17" s="196"/>
      <c r="AD17" s="196"/>
      <c r="AE17" s="196"/>
      <c r="AF17" s="196"/>
      <c r="AG17" s="196"/>
      <c r="AH17" s="196"/>
      <c r="AI17" s="196"/>
      <c r="AJ17" s="196"/>
      <c r="AK17" s="196"/>
      <c r="AL17" s="196"/>
      <c r="AM17" s="196"/>
      <c r="AN17" s="308"/>
    </row>
    <row r="18" spans="2:40" x14ac:dyDescent="0.25">
      <c r="B18" s="304"/>
      <c r="C18" s="305" t="s">
        <v>18</v>
      </c>
      <c r="D18" s="196" t="s">
        <v>19</v>
      </c>
      <c r="E18" s="196"/>
      <c r="F18" s="196"/>
      <c r="G18" s="196"/>
      <c r="H18" s="196"/>
      <c r="I18" s="196"/>
      <c r="J18" s="196"/>
      <c r="K18" s="196"/>
      <c r="L18" s="196"/>
      <c r="M18" s="196"/>
      <c r="N18" s="196"/>
      <c r="O18" s="196"/>
      <c r="P18" s="196"/>
      <c r="Q18" s="196"/>
      <c r="R18" s="306"/>
      <c r="S18" s="306"/>
      <c r="T18" s="306"/>
      <c r="U18" s="306"/>
      <c r="V18" s="306"/>
      <c r="W18" s="196"/>
      <c r="X18" s="196"/>
      <c r="Y18" s="196"/>
      <c r="Z18" s="196"/>
      <c r="AA18" s="196"/>
      <c r="AB18" s="196"/>
      <c r="AC18" s="196"/>
      <c r="AD18" s="196"/>
      <c r="AE18" s="196"/>
      <c r="AF18" s="196"/>
      <c r="AG18" s="196"/>
      <c r="AH18" s="196"/>
      <c r="AI18" s="196"/>
      <c r="AJ18" s="196"/>
      <c r="AK18" s="196"/>
      <c r="AL18" s="196"/>
      <c r="AM18" s="196"/>
      <c r="AN18" s="308"/>
    </row>
    <row r="19" spans="2:40" x14ac:dyDescent="0.25">
      <c r="B19" s="304"/>
      <c r="C19" s="305"/>
      <c r="D19" s="196" t="s">
        <v>20</v>
      </c>
      <c r="E19" s="196"/>
      <c r="F19" s="196"/>
      <c r="G19" s="196"/>
      <c r="H19" s="196"/>
      <c r="I19" s="196"/>
      <c r="J19" s="196"/>
      <c r="K19" s="196"/>
      <c r="L19" s="196"/>
      <c r="M19" s="196"/>
      <c r="N19" s="196"/>
      <c r="O19" s="196"/>
      <c r="P19" s="196"/>
      <c r="Q19" s="196"/>
      <c r="R19" s="196"/>
      <c r="S19" s="306"/>
      <c r="T19" s="306"/>
      <c r="U19" s="306"/>
      <c r="V19" s="306"/>
      <c r="W19" s="306"/>
      <c r="X19" s="306"/>
      <c r="Y19" s="306"/>
      <c r="Z19" s="196"/>
      <c r="AA19" s="196"/>
      <c r="AB19" s="196"/>
      <c r="AC19" s="196"/>
      <c r="AD19" s="196"/>
      <c r="AE19" s="196"/>
      <c r="AF19" s="196"/>
      <c r="AG19" s="196"/>
      <c r="AH19" s="196"/>
      <c r="AI19" s="196"/>
      <c r="AJ19" s="196"/>
      <c r="AK19" s="196"/>
      <c r="AL19" s="196"/>
      <c r="AM19" s="196"/>
      <c r="AN19" s="308"/>
    </row>
    <row r="20" spans="2:40" x14ac:dyDescent="0.25">
      <c r="B20" s="304"/>
      <c r="C20" s="305"/>
      <c r="D20" s="196" t="s">
        <v>21</v>
      </c>
      <c r="E20" s="196"/>
      <c r="F20" s="196"/>
      <c r="G20" s="196"/>
      <c r="H20" s="196"/>
      <c r="I20" s="196"/>
      <c r="J20" s="196"/>
      <c r="K20" s="196"/>
      <c r="L20" s="196"/>
      <c r="M20" s="196"/>
      <c r="N20" s="196"/>
      <c r="O20" s="196"/>
      <c r="P20" s="196"/>
      <c r="Q20" s="196"/>
      <c r="R20" s="306"/>
      <c r="S20" s="196"/>
      <c r="T20" s="196"/>
      <c r="U20" s="196"/>
      <c r="V20" s="196"/>
      <c r="W20" s="196"/>
      <c r="X20" s="196"/>
      <c r="Y20" s="196"/>
      <c r="Z20" s="196"/>
      <c r="AA20" s="196"/>
      <c r="AB20" s="196"/>
      <c r="AC20" s="196"/>
      <c r="AD20" s="196"/>
      <c r="AE20" s="196"/>
      <c r="AF20" s="196"/>
      <c r="AG20" s="196"/>
      <c r="AH20" s="196"/>
      <c r="AI20" s="196"/>
      <c r="AJ20" s="196"/>
      <c r="AK20" s="196"/>
      <c r="AL20" s="196"/>
      <c r="AM20" s="196"/>
      <c r="AN20" s="308"/>
    </row>
    <row r="21" spans="2:40" x14ac:dyDescent="0.25">
      <c r="B21" s="304"/>
      <c r="C21" s="310" t="s">
        <v>118</v>
      </c>
      <c r="D21" s="196" t="s">
        <v>19</v>
      </c>
      <c r="E21" s="196"/>
      <c r="F21" s="196"/>
      <c r="G21" s="196"/>
      <c r="H21" s="196"/>
      <c r="I21" s="196"/>
      <c r="J21" s="196"/>
      <c r="K21" s="196"/>
      <c r="L21" s="196"/>
      <c r="M21" s="196"/>
      <c r="N21" s="196"/>
      <c r="O21" s="196"/>
      <c r="P21" s="196"/>
      <c r="Q21" s="196"/>
      <c r="R21" s="306"/>
      <c r="S21" s="306"/>
      <c r="T21" s="306"/>
      <c r="U21" s="306"/>
      <c r="V21" s="306"/>
      <c r="W21" s="306"/>
      <c r="X21" s="196"/>
      <c r="Y21" s="196"/>
      <c r="Z21" s="196"/>
      <c r="AA21" s="196"/>
      <c r="AB21" s="196"/>
      <c r="AC21" s="196"/>
      <c r="AD21" s="196"/>
      <c r="AE21" s="196"/>
      <c r="AF21" s="196"/>
      <c r="AG21" s="196"/>
      <c r="AH21" s="196"/>
      <c r="AI21" s="196"/>
      <c r="AJ21" s="196"/>
      <c r="AK21" s="196"/>
      <c r="AL21" s="196"/>
      <c r="AM21" s="196"/>
      <c r="AN21" s="308"/>
    </row>
    <row r="22" spans="2:40" x14ac:dyDescent="0.25">
      <c r="B22" s="304"/>
      <c r="C22" s="305"/>
      <c r="D22" s="196" t="s">
        <v>20</v>
      </c>
      <c r="E22" s="196"/>
      <c r="F22" s="196"/>
      <c r="G22" s="196"/>
      <c r="H22" s="196"/>
      <c r="I22" s="196"/>
      <c r="J22" s="196"/>
      <c r="K22" s="196"/>
      <c r="L22" s="196"/>
      <c r="M22" s="196"/>
      <c r="N22" s="196"/>
      <c r="O22" s="196"/>
      <c r="P22" s="196"/>
      <c r="Q22" s="196"/>
      <c r="R22" s="196"/>
      <c r="S22" s="196"/>
      <c r="T22" s="306"/>
      <c r="U22" s="306"/>
      <c r="V22" s="306"/>
      <c r="W22" s="306"/>
      <c r="X22" s="306"/>
      <c r="Y22" s="306"/>
      <c r="Z22" s="306"/>
      <c r="AA22" s="306"/>
      <c r="AB22" s="196"/>
      <c r="AC22" s="196"/>
      <c r="AD22" s="196"/>
      <c r="AE22" s="196"/>
      <c r="AF22" s="196"/>
      <c r="AG22" s="196"/>
      <c r="AH22" s="196"/>
      <c r="AI22" s="196"/>
      <c r="AJ22" s="196"/>
      <c r="AK22" s="196"/>
      <c r="AL22" s="196"/>
      <c r="AM22" s="196"/>
      <c r="AN22" s="308"/>
    </row>
    <row r="23" spans="2:40" x14ac:dyDescent="0.25">
      <c r="B23" s="304"/>
      <c r="C23" s="305"/>
      <c r="D23" s="196" t="s">
        <v>21</v>
      </c>
      <c r="E23" s="196"/>
      <c r="F23" s="196"/>
      <c r="G23" s="196"/>
      <c r="H23" s="196"/>
      <c r="I23" s="196"/>
      <c r="J23" s="196"/>
      <c r="K23" s="196"/>
      <c r="L23" s="196"/>
      <c r="M23" s="196"/>
      <c r="N23" s="196"/>
      <c r="O23" s="196"/>
      <c r="P23" s="196"/>
      <c r="Q23" s="196"/>
      <c r="R23" s="196"/>
      <c r="S23" s="196"/>
      <c r="T23" s="196"/>
      <c r="U23" s="196"/>
      <c r="V23" s="196"/>
      <c r="W23" s="196"/>
      <c r="X23" s="196"/>
      <c r="Y23" s="196"/>
      <c r="Z23" s="196"/>
      <c r="AA23" s="306"/>
      <c r="AB23" s="306"/>
      <c r="AC23" s="306"/>
      <c r="AD23" s="196"/>
      <c r="AE23" s="196"/>
      <c r="AF23" s="196"/>
      <c r="AG23" s="196"/>
      <c r="AH23" s="196"/>
      <c r="AI23" s="196"/>
      <c r="AJ23" s="196"/>
      <c r="AK23" s="196"/>
      <c r="AL23" s="196"/>
      <c r="AM23" s="196"/>
      <c r="AN23" s="308"/>
    </row>
    <row r="24" spans="2:40" x14ac:dyDescent="0.25">
      <c r="B24" s="309" t="s">
        <v>119</v>
      </c>
      <c r="C24" s="305" t="s">
        <v>17</v>
      </c>
      <c r="D24" s="196" t="s">
        <v>19</v>
      </c>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306"/>
      <c r="AD24" s="306"/>
      <c r="AE24" s="196"/>
      <c r="AF24" s="196"/>
      <c r="AG24" s="196"/>
      <c r="AH24" s="196"/>
      <c r="AI24" s="196"/>
      <c r="AJ24" s="196"/>
      <c r="AK24" s="196"/>
      <c r="AL24" s="196"/>
      <c r="AM24" s="196"/>
      <c r="AN24" s="308"/>
    </row>
    <row r="25" spans="2:40" x14ac:dyDescent="0.25">
      <c r="B25" s="304"/>
      <c r="C25" s="305"/>
      <c r="D25" s="196" t="s">
        <v>20</v>
      </c>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306"/>
      <c r="AC25" s="196"/>
      <c r="AD25" s="196"/>
      <c r="AE25" s="196"/>
      <c r="AF25" s="196"/>
      <c r="AG25" s="196"/>
      <c r="AH25" s="196"/>
      <c r="AI25" s="196"/>
      <c r="AJ25" s="196"/>
      <c r="AK25" s="196"/>
      <c r="AL25" s="196"/>
      <c r="AM25" s="196"/>
      <c r="AN25" s="308"/>
    </row>
    <row r="26" spans="2:40" x14ac:dyDescent="0.25">
      <c r="B26" s="304"/>
      <c r="C26" s="305"/>
      <c r="D26" s="196" t="s">
        <v>21</v>
      </c>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306"/>
      <c r="AC26" s="306"/>
      <c r="AD26" s="306"/>
      <c r="AE26" s="306"/>
      <c r="AF26" s="196"/>
      <c r="AG26" s="196"/>
      <c r="AH26" s="196"/>
      <c r="AI26" s="196"/>
      <c r="AJ26" s="196"/>
      <c r="AK26" s="196"/>
      <c r="AL26" s="196"/>
      <c r="AM26" s="196"/>
      <c r="AN26" s="308"/>
    </row>
    <row r="27" spans="2:40" x14ac:dyDescent="0.25">
      <c r="B27" s="304"/>
      <c r="C27" s="305"/>
      <c r="D27" s="196" t="s">
        <v>22</v>
      </c>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306"/>
      <c r="AD27" s="306"/>
      <c r="AE27" s="306"/>
      <c r="AF27" s="306"/>
      <c r="AG27" s="196"/>
      <c r="AH27" s="196"/>
      <c r="AI27" s="196"/>
      <c r="AJ27" s="196"/>
      <c r="AK27" s="196"/>
      <c r="AL27" s="196"/>
      <c r="AM27" s="196"/>
      <c r="AN27" s="308"/>
    </row>
    <row r="28" spans="2:40" x14ac:dyDescent="0.25">
      <c r="B28" s="304"/>
      <c r="C28" s="305"/>
      <c r="D28" s="196" t="s">
        <v>116</v>
      </c>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306"/>
      <c r="AG28" s="306"/>
      <c r="AH28" s="196"/>
      <c r="AI28" s="196"/>
      <c r="AJ28" s="196"/>
      <c r="AK28" s="196"/>
      <c r="AL28" s="196"/>
      <c r="AM28" s="196"/>
      <c r="AN28" s="308"/>
    </row>
    <row r="29" spans="2:40" x14ac:dyDescent="0.25">
      <c r="B29" s="304"/>
      <c r="C29" s="310" t="s">
        <v>18</v>
      </c>
      <c r="D29" s="196" t="s">
        <v>19</v>
      </c>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306"/>
      <c r="AG29" s="306"/>
      <c r="AH29" s="306"/>
      <c r="AI29" s="306"/>
      <c r="AJ29" s="306"/>
      <c r="AK29" s="306"/>
      <c r="AL29" s="196"/>
      <c r="AM29" s="196"/>
      <c r="AN29" s="308"/>
    </row>
    <row r="30" spans="2:40" x14ac:dyDescent="0.25">
      <c r="B30" s="304"/>
      <c r="C30" s="305"/>
      <c r="D30" s="196" t="s">
        <v>20</v>
      </c>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311"/>
      <c r="AI30" s="196"/>
      <c r="AJ30" s="196"/>
      <c r="AK30" s="306"/>
      <c r="AL30" s="306"/>
      <c r="AM30" s="306"/>
      <c r="AN30" s="312"/>
    </row>
    <row r="31" spans="2:40" x14ac:dyDescent="0.25">
      <c r="B31" s="304"/>
      <c r="C31" s="305"/>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308"/>
    </row>
    <row r="32" spans="2:40" x14ac:dyDescent="0.25">
      <c r="B32" s="304"/>
      <c r="C32" s="305"/>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307"/>
      <c r="AC32" s="196"/>
      <c r="AD32" s="196"/>
      <c r="AE32" s="196"/>
      <c r="AF32" s="196"/>
      <c r="AG32" s="196"/>
      <c r="AH32" s="196"/>
      <c r="AI32" s="196"/>
      <c r="AJ32" s="196"/>
      <c r="AK32" s="196"/>
      <c r="AL32" s="196"/>
      <c r="AM32" s="196"/>
      <c r="AN32" s="308"/>
    </row>
    <row r="33" spans="2:40" x14ac:dyDescent="0.25">
      <c r="B33" s="304"/>
      <c r="C33" s="305"/>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307"/>
      <c r="AC33" s="196"/>
      <c r="AD33" s="196"/>
      <c r="AE33" s="196"/>
      <c r="AF33" s="196"/>
      <c r="AG33" s="196"/>
      <c r="AH33" s="196"/>
      <c r="AI33" s="196"/>
      <c r="AJ33" s="196"/>
      <c r="AK33" s="196"/>
      <c r="AL33" s="196"/>
      <c r="AM33" s="196"/>
      <c r="AN33" s="308"/>
    </row>
    <row r="34" spans="2:40" ht="13.8" thickBot="1" x14ac:dyDescent="0.3">
      <c r="B34" s="313"/>
      <c r="C34" s="314"/>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6"/>
      <c r="AC34" s="315"/>
      <c r="AD34" s="315"/>
      <c r="AE34" s="315"/>
      <c r="AF34" s="315"/>
      <c r="AG34" s="315"/>
      <c r="AH34" s="315"/>
      <c r="AI34" s="315"/>
      <c r="AJ34" s="315"/>
      <c r="AK34" s="315"/>
      <c r="AL34" s="315"/>
      <c r="AM34" s="315"/>
      <c r="AN34" s="317"/>
    </row>
    <row r="35" spans="2:40" x14ac:dyDescent="0.25">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row>
    <row r="36" spans="2:40" x14ac:dyDescent="0.25">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c r="AN36" s="294"/>
    </row>
    <row r="37" spans="2:40" x14ac:dyDescent="0.25">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c r="AN37" s="294"/>
    </row>
    <row r="38" spans="2:40" x14ac:dyDescent="0.25">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4"/>
    </row>
    <row r="39" spans="2:40" x14ac:dyDescent="0.25">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row>
    <row r="40" spans="2:40" x14ac:dyDescent="0.25">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row>
    <row r="41" spans="2:40" x14ac:dyDescent="0.25">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row>
    <row r="42" spans="2:40" x14ac:dyDescent="0.25">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c r="AN42" s="294"/>
    </row>
    <row r="43" spans="2:40" x14ac:dyDescent="0.25">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row>
    <row r="44" spans="2:40" x14ac:dyDescent="0.25">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row>
    <row r="45" spans="2:40" x14ac:dyDescent="0.25">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row>
    <row r="46" spans="2:40" x14ac:dyDescent="0.25">
      <c r="B46" s="294"/>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row>
    <row r="47" spans="2:40" x14ac:dyDescent="0.25">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row>
    <row r="48" spans="2:40" x14ac:dyDescent="0.25">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row>
    <row r="49" spans="2:40" x14ac:dyDescent="0.25">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row>
    <row r="50" spans="2:40" x14ac:dyDescent="0.25">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row>
    <row r="51" spans="2:40" x14ac:dyDescent="0.25">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row>
    <row r="52" spans="2:40" x14ac:dyDescent="0.25">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4"/>
      <c r="AN52" s="294"/>
    </row>
    <row r="53" spans="2:40" x14ac:dyDescent="0.25">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row>
    <row r="54" spans="2:40" x14ac:dyDescent="0.25">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294"/>
      <c r="AL54" s="294"/>
      <c r="AM54" s="294"/>
      <c r="AN54" s="294"/>
    </row>
    <row r="55" spans="2:40" x14ac:dyDescent="0.25">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294"/>
      <c r="AL55" s="294"/>
      <c r="AM55" s="294"/>
      <c r="AN55" s="294"/>
    </row>
    <row r="56" spans="2:40" x14ac:dyDescent="0.25">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4"/>
      <c r="AN56" s="294"/>
    </row>
    <row r="57" spans="2:40" x14ac:dyDescent="0.25">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row>
    <row r="58" spans="2:40" x14ac:dyDescent="0.25">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4"/>
      <c r="AN58" s="294"/>
    </row>
    <row r="59" spans="2:40" x14ac:dyDescent="0.25">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4"/>
      <c r="AN59" s="294"/>
    </row>
  </sheetData>
  <sheetProtection algorithmName="SHA-512" hashValue="m0P6evaPf4voBewy/uufKKddrjv/E3TRCxyXfNqaXcnlxfpEuxWTNl/jA/j9Um3sacQfDBUPyK3JsEfN8LmmbA==" saltValue="QBZdjhHRZX+nYtIuGxMn9Q==" spinCount="100000" sheet="1" objects="1" scenarios="1"/>
  <phoneticPr fontId="2" type="noConversion"/>
  <pageMargins left="0.75" right="0.75" top="1" bottom="1" header="0.5" footer="0.5"/>
  <pageSetup paperSize="5" scale="7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45"/>
  <sheetViews>
    <sheetView showGridLines="0" zoomScale="89" zoomScaleNormal="89" workbookViewId="0"/>
  </sheetViews>
  <sheetFormatPr defaultRowHeight="13.2" x14ac:dyDescent="0.25"/>
  <cols>
    <col min="1" max="1" width="2.6640625" customWidth="1"/>
    <col min="2" max="2" width="26.5546875" customWidth="1"/>
    <col min="3" max="3" width="15" customWidth="1"/>
    <col min="4" max="4" width="18.5546875" customWidth="1"/>
    <col min="5" max="5" width="23.5546875" customWidth="1"/>
    <col min="6" max="6" width="21.6640625" customWidth="1"/>
    <col min="7" max="7" width="20.33203125" customWidth="1"/>
    <col min="8" max="8" width="20" customWidth="1"/>
    <col min="9" max="9" width="20.33203125" customWidth="1"/>
  </cols>
  <sheetData>
    <row r="1" spans="2:9" ht="30" x14ac:dyDescent="0.3">
      <c r="B1" s="106" t="s">
        <v>249</v>
      </c>
      <c r="E1" s="38"/>
      <c r="F1" s="98"/>
      <c r="G1" s="98"/>
      <c r="H1" s="98"/>
    </row>
    <row r="2" spans="2:9" ht="17.399999999999999" x14ac:dyDescent="0.3">
      <c r="B2" s="155" t="s">
        <v>45</v>
      </c>
      <c r="C2" s="318"/>
      <c r="E2" s="38"/>
      <c r="F2" s="98"/>
      <c r="G2" s="98"/>
      <c r="H2" s="98"/>
    </row>
    <row r="3" spans="2:9" ht="17.25" customHeight="1" x14ac:dyDescent="0.3">
      <c r="B3" s="154" t="s">
        <v>46</v>
      </c>
      <c r="C3" s="319"/>
      <c r="E3" s="194"/>
      <c r="F3" s="99"/>
      <c r="G3" s="99"/>
      <c r="H3" s="99"/>
    </row>
    <row r="4" spans="2:9" ht="3.75" customHeight="1" x14ac:dyDescent="0.25"/>
    <row r="5" spans="2:9" ht="17.25" customHeight="1" x14ac:dyDescent="0.3">
      <c r="B5" s="7" t="s">
        <v>2</v>
      </c>
      <c r="C5" s="7"/>
      <c r="D5" s="8"/>
      <c r="E5" s="8"/>
      <c r="F5" s="8"/>
      <c r="G5" s="8"/>
      <c r="H5" s="8"/>
    </row>
    <row r="6" spans="2:9" s="81" customFormat="1" ht="43.5" customHeight="1" x14ac:dyDescent="0.25">
      <c r="B6" s="234" t="s">
        <v>276</v>
      </c>
      <c r="C6" s="234" t="s">
        <v>273</v>
      </c>
      <c r="D6" s="234" t="s">
        <v>312</v>
      </c>
      <c r="E6" s="234" t="s">
        <v>10</v>
      </c>
      <c r="F6" s="234" t="s">
        <v>7</v>
      </c>
      <c r="G6" s="234" t="s">
        <v>9</v>
      </c>
      <c r="H6" s="234" t="s">
        <v>8</v>
      </c>
      <c r="I6" s="235" t="s">
        <v>11</v>
      </c>
    </row>
    <row r="7" spans="2:9" ht="15" x14ac:dyDescent="0.25">
      <c r="B7" s="196"/>
      <c r="C7" s="196"/>
      <c r="D7" s="320"/>
      <c r="E7" s="320"/>
      <c r="F7" s="320"/>
      <c r="G7" s="320"/>
      <c r="H7" s="320"/>
      <c r="I7" s="320"/>
    </row>
    <row r="8" spans="2:9" ht="15" x14ac:dyDescent="0.25">
      <c r="B8" s="196"/>
      <c r="C8" s="196"/>
      <c r="D8" s="196"/>
      <c r="E8" s="320"/>
      <c r="F8" s="320"/>
      <c r="G8" s="320"/>
      <c r="H8" s="320"/>
      <c r="I8" s="320"/>
    </row>
    <row r="9" spans="2:9" x14ac:dyDescent="0.25">
      <c r="B9" s="196"/>
      <c r="C9" s="196"/>
      <c r="D9" s="196"/>
      <c r="E9" s="196"/>
      <c r="F9" s="196"/>
      <c r="G9" s="196"/>
      <c r="H9" s="196"/>
      <c r="I9" s="196"/>
    </row>
    <row r="10" spans="2:9" x14ac:dyDescent="0.25">
      <c r="B10" s="196"/>
      <c r="C10" s="196"/>
      <c r="D10" s="196"/>
      <c r="E10" s="196"/>
      <c r="F10" s="196"/>
      <c r="G10" s="196"/>
      <c r="H10" s="196"/>
      <c r="I10" s="196"/>
    </row>
    <row r="11" spans="2:9" x14ac:dyDescent="0.25">
      <c r="B11" s="196"/>
      <c r="C11" s="196"/>
      <c r="D11" s="196"/>
      <c r="E11" s="196"/>
      <c r="F11" s="196"/>
      <c r="G11" s="196"/>
      <c r="H11" s="196"/>
      <c r="I11" s="196"/>
    </row>
    <row r="12" spans="2:9" x14ac:dyDescent="0.25">
      <c r="B12" s="196"/>
      <c r="C12" s="196"/>
      <c r="D12" s="196"/>
      <c r="E12" s="196"/>
      <c r="F12" s="196"/>
      <c r="G12" s="196"/>
      <c r="H12" s="196"/>
      <c r="I12" s="196"/>
    </row>
    <row r="13" spans="2:9" x14ac:dyDescent="0.25">
      <c r="B13" s="196"/>
      <c r="C13" s="196"/>
      <c r="D13" s="196"/>
      <c r="E13" s="196"/>
      <c r="F13" s="196"/>
      <c r="G13" s="196"/>
      <c r="H13" s="196"/>
      <c r="I13" s="196"/>
    </row>
    <row r="14" spans="2:9" x14ac:dyDescent="0.25">
      <c r="B14" s="196"/>
      <c r="C14" s="196"/>
      <c r="D14" s="196"/>
      <c r="E14" s="196"/>
      <c r="F14" s="196"/>
      <c r="G14" s="196"/>
      <c r="H14" s="196"/>
      <c r="I14" s="196"/>
    </row>
    <row r="15" spans="2:9" x14ac:dyDescent="0.25">
      <c r="B15" s="196"/>
      <c r="C15" s="196"/>
      <c r="D15" s="196"/>
      <c r="E15" s="196"/>
      <c r="F15" s="196"/>
      <c r="G15" s="196"/>
      <c r="H15" s="196"/>
      <c r="I15" s="196"/>
    </row>
    <row r="16" spans="2:9" x14ac:dyDescent="0.25">
      <c r="B16" s="196"/>
      <c r="C16" s="196"/>
      <c r="D16" s="196"/>
      <c r="E16" s="196"/>
      <c r="F16" s="196"/>
      <c r="G16" s="196"/>
      <c r="H16" s="196"/>
      <c r="I16" s="196"/>
    </row>
    <row r="17" spans="2:9" x14ac:dyDescent="0.25">
      <c r="B17" s="196"/>
      <c r="C17" s="196"/>
      <c r="D17" s="196"/>
      <c r="E17" s="196"/>
      <c r="F17" s="196"/>
      <c r="G17" s="196"/>
      <c r="H17" s="196"/>
      <c r="I17" s="196"/>
    </row>
    <row r="18" spans="2:9" x14ac:dyDescent="0.25">
      <c r="B18" s="196"/>
      <c r="C18" s="196"/>
      <c r="D18" s="196"/>
      <c r="E18" s="196"/>
      <c r="F18" s="196"/>
      <c r="G18" s="196"/>
      <c r="H18" s="196"/>
      <c r="I18" s="196"/>
    </row>
    <row r="19" spans="2:9" x14ac:dyDescent="0.25">
      <c r="B19" s="196"/>
      <c r="C19" s="196"/>
      <c r="D19" s="196"/>
      <c r="E19" s="196"/>
      <c r="F19" s="196"/>
      <c r="G19" s="196"/>
      <c r="H19" s="196"/>
      <c r="I19" s="196"/>
    </row>
    <row r="20" spans="2:9" x14ac:dyDescent="0.25">
      <c r="B20" s="196"/>
      <c r="C20" s="196"/>
      <c r="D20" s="196"/>
      <c r="E20" s="196"/>
      <c r="F20" s="196"/>
      <c r="G20" s="196"/>
      <c r="H20" s="196"/>
      <c r="I20" s="196"/>
    </row>
    <row r="21" spans="2:9" x14ac:dyDescent="0.25">
      <c r="B21" s="196"/>
      <c r="C21" s="196"/>
      <c r="D21" s="196"/>
      <c r="E21" s="196"/>
      <c r="F21" s="196"/>
      <c r="G21" s="196"/>
      <c r="H21" s="196"/>
      <c r="I21" s="196"/>
    </row>
    <row r="22" spans="2:9" x14ac:dyDescent="0.25">
      <c r="B22" s="196"/>
      <c r="C22" s="196"/>
      <c r="D22" s="196"/>
      <c r="E22" s="196"/>
      <c r="F22" s="196"/>
      <c r="G22" s="196"/>
      <c r="H22" s="196"/>
      <c r="I22" s="196"/>
    </row>
    <row r="23" spans="2:9" x14ac:dyDescent="0.25">
      <c r="B23" s="196"/>
      <c r="C23" s="196"/>
      <c r="D23" s="196"/>
      <c r="E23" s="196"/>
      <c r="F23" s="196"/>
      <c r="G23" s="196"/>
      <c r="H23" s="196"/>
      <c r="I23" s="196"/>
    </row>
    <row r="24" spans="2:9" x14ac:dyDescent="0.25">
      <c r="B24" s="196"/>
      <c r="C24" s="196"/>
      <c r="D24" s="196"/>
      <c r="E24" s="196"/>
      <c r="F24" s="196"/>
      <c r="G24" s="196"/>
      <c r="H24" s="196"/>
      <c r="I24" s="196"/>
    </row>
    <row r="25" spans="2:9" x14ac:dyDescent="0.25">
      <c r="B25" s="294"/>
      <c r="C25" s="294"/>
      <c r="D25" s="294"/>
      <c r="E25" s="294"/>
      <c r="F25" s="294"/>
      <c r="G25" s="294"/>
      <c r="H25" s="294"/>
      <c r="I25" s="294"/>
    </row>
    <row r="26" spans="2:9" x14ac:dyDescent="0.25">
      <c r="B26" s="294"/>
      <c r="C26" s="294"/>
      <c r="D26" s="294"/>
      <c r="E26" s="294"/>
      <c r="F26" s="294"/>
      <c r="G26" s="294"/>
      <c r="H26" s="294"/>
      <c r="I26" s="294"/>
    </row>
    <row r="27" spans="2:9" x14ac:dyDescent="0.25">
      <c r="B27" s="294"/>
      <c r="C27" s="294"/>
      <c r="D27" s="294"/>
      <c r="E27" s="294"/>
      <c r="F27" s="294"/>
      <c r="G27" s="294"/>
      <c r="H27" s="294"/>
      <c r="I27" s="294"/>
    </row>
    <row r="28" spans="2:9" x14ac:dyDescent="0.25">
      <c r="B28" s="294"/>
      <c r="C28" s="294"/>
      <c r="D28" s="294"/>
      <c r="E28" s="294"/>
      <c r="F28" s="294"/>
      <c r="G28" s="294"/>
      <c r="H28" s="294"/>
      <c r="I28" s="294"/>
    </row>
    <row r="29" spans="2:9" x14ac:dyDescent="0.25">
      <c r="B29" s="294"/>
      <c r="C29" s="294"/>
      <c r="D29" s="294"/>
      <c r="E29" s="294"/>
      <c r="F29" s="294"/>
      <c r="G29" s="294"/>
      <c r="H29" s="294"/>
      <c r="I29" s="294"/>
    </row>
    <row r="30" spans="2:9" x14ac:dyDescent="0.25">
      <c r="B30" s="294"/>
      <c r="C30" s="294"/>
      <c r="D30" s="294"/>
      <c r="E30" s="294"/>
      <c r="F30" s="294"/>
      <c r="G30" s="294"/>
      <c r="H30" s="294"/>
      <c r="I30" s="294"/>
    </row>
    <row r="31" spans="2:9" x14ac:dyDescent="0.25">
      <c r="B31" s="294"/>
      <c r="C31" s="294"/>
      <c r="D31" s="294"/>
      <c r="E31" s="294"/>
      <c r="F31" s="294"/>
      <c r="G31" s="294"/>
      <c r="H31" s="294"/>
      <c r="I31" s="294"/>
    </row>
    <row r="32" spans="2:9" x14ac:dyDescent="0.25">
      <c r="B32" s="294"/>
      <c r="C32" s="294"/>
      <c r="D32" s="294"/>
      <c r="E32" s="294"/>
      <c r="F32" s="294"/>
      <c r="G32" s="294"/>
      <c r="H32" s="294"/>
      <c r="I32" s="294"/>
    </row>
    <row r="33" spans="2:9" x14ac:dyDescent="0.25">
      <c r="B33" s="294"/>
      <c r="C33" s="294"/>
      <c r="D33" s="294"/>
      <c r="E33" s="294"/>
      <c r="F33" s="294"/>
      <c r="G33" s="294"/>
      <c r="H33" s="294"/>
      <c r="I33" s="294"/>
    </row>
    <row r="34" spans="2:9" x14ac:dyDescent="0.25">
      <c r="B34" s="294"/>
      <c r="C34" s="294"/>
      <c r="D34" s="294"/>
      <c r="E34" s="294"/>
      <c r="F34" s="294"/>
      <c r="G34" s="294"/>
      <c r="H34" s="294"/>
      <c r="I34" s="294"/>
    </row>
    <row r="35" spans="2:9" x14ac:dyDescent="0.25">
      <c r="B35" s="294"/>
      <c r="C35" s="294"/>
      <c r="D35" s="294"/>
      <c r="E35" s="294"/>
      <c r="F35" s="294"/>
      <c r="G35" s="294"/>
      <c r="H35" s="294"/>
      <c r="I35" s="294"/>
    </row>
    <row r="36" spans="2:9" x14ac:dyDescent="0.25">
      <c r="B36" s="294"/>
      <c r="C36" s="294"/>
      <c r="D36" s="294"/>
      <c r="E36" s="294"/>
      <c r="F36" s="294"/>
      <c r="G36" s="294"/>
      <c r="H36" s="294"/>
      <c r="I36" s="294"/>
    </row>
    <row r="37" spans="2:9" x14ac:dyDescent="0.25">
      <c r="B37" s="294"/>
      <c r="C37" s="294"/>
      <c r="D37" s="294"/>
      <c r="E37" s="294"/>
      <c r="F37" s="294"/>
      <c r="G37" s="294"/>
      <c r="H37" s="294"/>
      <c r="I37" s="294"/>
    </row>
    <row r="38" spans="2:9" x14ac:dyDescent="0.25">
      <c r="B38" s="294"/>
      <c r="C38" s="294"/>
      <c r="D38" s="294"/>
      <c r="E38" s="294"/>
      <c r="F38" s="294"/>
      <c r="G38" s="294"/>
      <c r="H38" s="294"/>
      <c r="I38" s="294"/>
    </row>
    <row r="39" spans="2:9" x14ac:dyDescent="0.25">
      <c r="B39" s="294"/>
      <c r="C39" s="294"/>
      <c r="D39" s="294"/>
      <c r="E39" s="294"/>
      <c r="F39" s="294"/>
      <c r="G39" s="294"/>
      <c r="H39" s="294"/>
      <c r="I39" s="294"/>
    </row>
    <row r="40" spans="2:9" x14ac:dyDescent="0.25">
      <c r="B40" s="294"/>
      <c r="C40" s="294"/>
      <c r="D40" s="294"/>
      <c r="E40" s="294"/>
      <c r="F40" s="294"/>
      <c r="G40" s="294"/>
      <c r="H40" s="294"/>
      <c r="I40" s="294"/>
    </row>
    <row r="41" spans="2:9" x14ac:dyDescent="0.25">
      <c r="B41" s="294"/>
      <c r="C41" s="294"/>
      <c r="D41" s="294"/>
      <c r="E41" s="294"/>
      <c r="F41" s="294"/>
      <c r="G41" s="294"/>
      <c r="H41" s="294"/>
      <c r="I41" s="294"/>
    </row>
    <row r="42" spans="2:9" x14ac:dyDescent="0.25">
      <c r="B42" s="294"/>
      <c r="C42" s="294"/>
      <c r="D42" s="294"/>
      <c r="E42" s="294"/>
      <c r="F42" s="294"/>
      <c r="G42" s="294"/>
      <c r="H42" s="294"/>
      <c r="I42" s="294"/>
    </row>
    <row r="43" spans="2:9" x14ac:dyDescent="0.25">
      <c r="B43" s="294"/>
      <c r="C43" s="294"/>
      <c r="D43" s="294"/>
      <c r="E43" s="294"/>
      <c r="F43" s="294"/>
      <c r="G43" s="294"/>
      <c r="H43" s="294"/>
      <c r="I43" s="294"/>
    </row>
    <row r="44" spans="2:9" x14ac:dyDescent="0.25">
      <c r="B44" s="294"/>
      <c r="C44" s="294"/>
      <c r="D44" s="294"/>
      <c r="E44" s="294"/>
      <c r="F44" s="294"/>
      <c r="G44" s="294"/>
      <c r="H44" s="294"/>
      <c r="I44" s="294"/>
    </row>
    <row r="45" spans="2:9" x14ac:dyDescent="0.25">
      <c r="B45" s="294"/>
      <c r="C45" s="294"/>
      <c r="D45" s="294"/>
      <c r="E45" s="294"/>
      <c r="F45" s="294"/>
      <c r="G45" s="294"/>
      <c r="H45" s="294"/>
      <c r="I45" s="294"/>
    </row>
  </sheetData>
  <sheetProtection algorithmName="SHA-512" hashValue="ZG+vvtO1gyapjUuawVcsyMcWL4gZQVXGDBGZjNCbK8gxSydvoLA+At/rZ1Zv7xYRna7FwChoMGKsPjZt/+0tyg==" saltValue="VpznXwT0cey4ybKKrN+EbA==" spinCount="100000" sheet="1" objects="1" scenarios="1"/>
  <pageMargins left="0.75" right="0.75" top="1" bottom="1" header="0.5" footer="0.5"/>
  <pageSetup scale="65"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03"/>
  <sheetViews>
    <sheetView showGridLines="0" workbookViewId="0"/>
  </sheetViews>
  <sheetFormatPr defaultRowHeight="13.2" x14ac:dyDescent="0.25"/>
  <cols>
    <col min="1" max="1" width="1.109375" customWidth="1"/>
    <col min="2" max="2" width="8.109375" bestFit="1" customWidth="1"/>
    <col min="3" max="3" width="21" bestFit="1" customWidth="1"/>
    <col min="4" max="4" width="13.88671875" bestFit="1" customWidth="1"/>
    <col min="5" max="5" width="27.6640625" customWidth="1"/>
    <col min="6" max="6" width="75" customWidth="1"/>
    <col min="7" max="7" width="17.33203125" bestFit="1" customWidth="1"/>
    <col min="8" max="8" width="19.44140625" bestFit="1" customWidth="1"/>
    <col min="9" max="9" width="22.44140625" customWidth="1"/>
    <col min="10" max="10" width="65.5546875" customWidth="1"/>
  </cols>
  <sheetData>
    <row r="1" spans="2:10" ht="30" x14ac:dyDescent="0.25">
      <c r="B1" s="106" t="s">
        <v>232</v>
      </c>
    </row>
    <row r="2" spans="2:10" ht="3" customHeight="1" x14ac:dyDescent="0.25"/>
    <row r="3" spans="2:10" s="81" customFormat="1" ht="24" customHeight="1" x14ac:dyDescent="0.25">
      <c r="B3" s="195" t="s">
        <v>68</v>
      </c>
      <c r="C3" s="195" t="s">
        <v>269</v>
      </c>
      <c r="D3" s="195" t="s">
        <v>82</v>
      </c>
      <c r="E3" s="198" t="s">
        <v>86</v>
      </c>
      <c r="F3" s="195" t="s">
        <v>69</v>
      </c>
      <c r="G3" s="198" t="s">
        <v>236</v>
      </c>
      <c r="H3" s="198" t="s">
        <v>237</v>
      </c>
      <c r="I3" s="179" t="s">
        <v>231</v>
      </c>
      <c r="J3" s="195" t="s">
        <v>70</v>
      </c>
    </row>
    <row r="4" spans="2:10" x14ac:dyDescent="0.25">
      <c r="B4" s="196">
        <v>1</v>
      </c>
      <c r="C4" s="196"/>
      <c r="D4" s="196"/>
      <c r="E4" s="199"/>
      <c r="F4" s="196"/>
      <c r="G4" s="199"/>
      <c r="H4" s="199"/>
      <c r="I4" s="178" t="str">
        <f>_xlfn.IFNA(INDEX(Options!$B$2:$F$6,MATCH($G4,Options!$A$2:$A$6,0),MATCH('5. Project Risk Profile'!$H4,Options!$B$1:$F$1,0)),"")</f>
        <v/>
      </c>
      <c r="J4" s="196"/>
    </row>
    <row r="5" spans="2:10" x14ac:dyDescent="0.25">
      <c r="B5" s="196">
        <v>2</v>
      </c>
      <c r="C5" s="196"/>
      <c r="D5" s="196"/>
      <c r="E5" s="199"/>
      <c r="F5" s="196"/>
      <c r="G5" s="199"/>
      <c r="H5" s="199"/>
      <c r="I5" s="178" t="str">
        <f>_xlfn.IFNA(INDEX(Options!$B$2:$F$6,MATCH($G5,Options!$A$2:$A$6,0),MATCH('5. Project Risk Profile'!$H5,Options!$B$1:$F$1,0)),"")</f>
        <v/>
      </c>
      <c r="J5" s="196"/>
    </row>
    <row r="6" spans="2:10" x14ac:dyDescent="0.25">
      <c r="B6" s="196">
        <v>3</v>
      </c>
      <c r="C6" s="196"/>
      <c r="D6" s="196"/>
      <c r="E6" s="199"/>
      <c r="F6" s="196"/>
      <c r="G6" s="199"/>
      <c r="H6" s="199"/>
      <c r="I6" s="178" t="str">
        <f>_xlfn.IFNA(INDEX(Options!$B$2:$F$6,MATCH($G6,Options!$A$2:$A$6,0),MATCH('5. Project Risk Profile'!$H6,Options!$B$1:$F$1,0)),"")</f>
        <v/>
      </c>
      <c r="J6" s="196"/>
    </row>
    <row r="7" spans="2:10" x14ac:dyDescent="0.25">
      <c r="B7" s="196">
        <v>4</v>
      </c>
      <c r="C7" s="196"/>
      <c r="D7" s="196"/>
      <c r="E7" s="199"/>
      <c r="F7" s="196"/>
      <c r="G7" s="199"/>
      <c r="H7" s="199"/>
      <c r="I7" s="178" t="str">
        <f>_xlfn.IFNA(INDEX(Options!$B$2:$F$6,MATCH($G7,Options!$A$2:$A$6,0),MATCH('5. Project Risk Profile'!$H7,Options!$B$1:$F$1,0)),"")</f>
        <v/>
      </c>
      <c r="J7" s="196"/>
    </row>
    <row r="8" spans="2:10" x14ac:dyDescent="0.25">
      <c r="B8" s="196"/>
      <c r="C8" s="196"/>
      <c r="D8" s="196"/>
      <c r="E8" s="199"/>
      <c r="F8" s="196"/>
      <c r="G8" s="199"/>
      <c r="H8" s="199"/>
      <c r="I8" s="178" t="str">
        <f>_xlfn.IFNA(INDEX(Options!$B$2:$F$6,MATCH($G8,Options!$A$2:$A$6,0),MATCH('5. Project Risk Profile'!$H8,Options!$B$1:$F$1,0)),"")</f>
        <v/>
      </c>
      <c r="J8" s="196"/>
    </row>
    <row r="9" spans="2:10" x14ac:dyDescent="0.25">
      <c r="B9" s="196"/>
      <c r="C9" s="196"/>
      <c r="D9" s="196"/>
      <c r="E9" s="199"/>
      <c r="F9" s="196"/>
      <c r="G9" s="199"/>
      <c r="H9" s="199"/>
      <c r="I9" s="178" t="str">
        <f>_xlfn.IFNA(INDEX(Options!$B$2:$F$6,MATCH($G9,Options!$A$2:$A$6,0),MATCH('5. Project Risk Profile'!$H9,Options!$B$1:$F$1,0)),"")</f>
        <v/>
      </c>
      <c r="J9" s="196"/>
    </row>
    <row r="10" spans="2:10" x14ac:dyDescent="0.25">
      <c r="B10" s="196"/>
      <c r="C10" s="196"/>
      <c r="D10" s="196"/>
      <c r="E10" s="199"/>
      <c r="F10" s="196"/>
      <c r="G10" s="199"/>
      <c r="H10" s="199"/>
      <c r="I10" s="178" t="str">
        <f>_xlfn.IFNA(INDEX(Options!$B$2:$F$6,MATCH($G10,Options!$A$2:$A$6,0),MATCH('5. Project Risk Profile'!$H10,Options!$B$1:$F$1,0)),"")</f>
        <v/>
      </c>
      <c r="J10" s="196"/>
    </row>
    <row r="11" spans="2:10" x14ac:dyDescent="0.25">
      <c r="B11" s="196"/>
      <c r="C11" s="196"/>
      <c r="D11" s="196"/>
      <c r="E11" s="199"/>
      <c r="F11" s="196"/>
      <c r="G11" s="199"/>
      <c r="H11" s="199"/>
      <c r="I11" s="178" t="str">
        <f>_xlfn.IFNA(INDEX(Options!$B$2:$F$6,MATCH($G11,Options!$A$2:$A$6,0),MATCH('5. Project Risk Profile'!$H11,Options!$B$1:$F$1,0)),"")</f>
        <v/>
      </c>
      <c r="J11" s="196"/>
    </row>
    <row r="12" spans="2:10" x14ac:dyDescent="0.25">
      <c r="B12" s="196"/>
      <c r="C12" s="196"/>
      <c r="D12" s="196"/>
      <c r="E12" s="199"/>
      <c r="F12" s="196"/>
      <c r="G12" s="199"/>
      <c r="H12" s="199"/>
      <c r="I12" s="178" t="str">
        <f>_xlfn.IFNA(INDEX(Options!$B$2:$F$6,MATCH($G12,Options!$A$2:$A$6,0),MATCH('5. Project Risk Profile'!$H12,Options!$B$1:$F$1,0)),"")</f>
        <v/>
      </c>
      <c r="J12" s="196"/>
    </row>
    <row r="13" spans="2:10" x14ac:dyDescent="0.25">
      <c r="B13" s="196"/>
      <c r="C13" s="196"/>
      <c r="D13" s="196"/>
      <c r="E13" s="199"/>
      <c r="F13" s="196"/>
      <c r="G13" s="199"/>
      <c r="H13" s="199"/>
      <c r="I13" s="178" t="str">
        <f>_xlfn.IFNA(INDEX(Options!$B$2:$F$6,MATCH($G13,Options!$A$2:$A$6,0),MATCH('5. Project Risk Profile'!$H13,Options!$B$1:$F$1,0)),"")</f>
        <v/>
      </c>
      <c r="J13" s="196"/>
    </row>
    <row r="14" spans="2:10" x14ac:dyDescent="0.25">
      <c r="B14" s="196"/>
      <c r="C14" s="196"/>
      <c r="D14" s="196"/>
      <c r="E14" s="199"/>
      <c r="F14" s="196"/>
      <c r="G14" s="199"/>
      <c r="H14" s="199"/>
      <c r="I14" s="178" t="str">
        <f>_xlfn.IFNA(INDEX(Options!$B$2:$F$6,MATCH($G14,Options!$A$2:$A$6,0),MATCH('5. Project Risk Profile'!$H14,Options!$B$1:$F$1,0)),"")</f>
        <v/>
      </c>
      <c r="J14" s="196"/>
    </row>
    <row r="15" spans="2:10" x14ac:dyDescent="0.25">
      <c r="B15" s="196"/>
      <c r="C15" s="196"/>
      <c r="D15" s="196"/>
      <c r="E15" s="199"/>
      <c r="F15" s="196"/>
      <c r="G15" s="199"/>
      <c r="H15" s="199"/>
      <c r="I15" s="178" t="str">
        <f>_xlfn.IFNA(INDEX(Options!$B$2:$F$6,MATCH($G15,Options!$A$2:$A$6,0),MATCH('5. Project Risk Profile'!$H15,Options!$B$1:$F$1,0)),"")</f>
        <v/>
      </c>
      <c r="J15" s="196"/>
    </row>
    <row r="16" spans="2:10" x14ac:dyDescent="0.25">
      <c r="B16" s="196"/>
      <c r="C16" s="196"/>
      <c r="D16" s="196"/>
      <c r="E16" s="199"/>
      <c r="F16" s="196"/>
      <c r="G16" s="199"/>
      <c r="H16" s="199"/>
      <c r="I16" s="178" t="str">
        <f>_xlfn.IFNA(INDEX(Options!$B$2:$F$6,MATCH($G16,Options!$A$2:$A$6,0),MATCH('5. Project Risk Profile'!$H16,Options!$B$1:$F$1,0)),"")</f>
        <v/>
      </c>
      <c r="J16" s="196"/>
    </row>
    <row r="17" spans="2:10" x14ac:dyDescent="0.25">
      <c r="B17" s="196"/>
      <c r="C17" s="196"/>
      <c r="D17" s="196"/>
      <c r="E17" s="199"/>
      <c r="F17" s="196"/>
      <c r="G17" s="199"/>
      <c r="H17" s="199"/>
      <c r="I17" s="178" t="str">
        <f>_xlfn.IFNA(INDEX(Options!$B$2:$F$6,MATCH($G17,Options!$A$2:$A$6,0),MATCH('5. Project Risk Profile'!$H17,Options!$B$1:$F$1,0)),"")</f>
        <v/>
      </c>
      <c r="J17" s="196"/>
    </row>
    <row r="18" spans="2:10" x14ac:dyDescent="0.25">
      <c r="B18" s="196"/>
      <c r="C18" s="196"/>
      <c r="D18" s="196"/>
      <c r="E18" s="199"/>
      <c r="F18" s="196"/>
      <c r="G18" s="199"/>
      <c r="H18" s="199"/>
      <c r="I18" s="178" t="str">
        <f>_xlfn.IFNA(INDEX(Options!$B$2:$F$6,MATCH($G18,Options!$A$2:$A$6,0),MATCH('5. Project Risk Profile'!$H18,Options!$B$1:$F$1,0)),"")</f>
        <v/>
      </c>
      <c r="J18" s="196"/>
    </row>
    <row r="19" spans="2:10" x14ac:dyDescent="0.25">
      <c r="B19" s="196"/>
      <c r="C19" s="196"/>
      <c r="D19" s="196"/>
      <c r="E19" s="199"/>
      <c r="F19" s="196"/>
      <c r="G19" s="199"/>
      <c r="H19" s="199"/>
      <c r="I19" s="178" t="str">
        <f>_xlfn.IFNA(INDEX(Options!$B$2:$F$6,MATCH($G19,Options!$A$2:$A$6,0),MATCH('5. Project Risk Profile'!$H19,Options!$B$1:$F$1,0)),"")</f>
        <v/>
      </c>
      <c r="J19" s="196"/>
    </row>
    <row r="20" spans="2:10" x14ac:dyDescent="0.25">
      <c r="B20" s="196"/>
      <c r="C20" s="196"/>
      <c r="D20" s="196"/>
      <c r="E20" s="199"/>
      <c r="F20" s="196"/>
      <c r="G20" s="199"/>
      <c r="H20" s="199"/>
      <c r="I20" s="178" t="str">
        <f>_xlfn.IFNA(INDEX(Options!$B$2:$F$6,MATCH($G20,Options!$A$2:$A$6,0),MATCH('5. Project Risk Profile'!$H20,Options!$B$1:$F$1,0)),"")</f>
        <v/>
      </c>
      <c r="J20" s="196"/>
    </row>
    <row r="21" spans="2:10" x14ac:dyDescent="0.25">
      <c r="B21" s="196"/>
      <c r="C21" s="196"/>
      <c r="D21" s="196"/>
      <c r="E21" s="199"/>
      <c r="F21" s="196"/>
      <c r="G21" s="199"/>
      <c r="H21" s="199"/>
      <c r="I21" s="178" t="str">
        <f>_xlfn.IFNA(INDEX(Options!$B$2:$F$6,MATCH($G21,Options!$A$2:$A$6,0),MATCH('5. Project Risk Profile'!$H21,Options!$B$1:$F$1,0)),"")</f>
        <v/>
      </c>
      <c r="J21" s="196"/>
    </row>
    <row r="22" spans="2:10" x14ac:dyDescent="0.25">
      <c r="B22" s="196"/>
      <c r="C22" s="196"/>
      <c r="D22" s="196"/>
      <c r="E22" s="199"/>
      <c r="F22" s="196"/>
      <c r="G22" s="199"/>
      <c r="H22" s="199"/>
      <c r="I22" s="178" t="str">
        <f>_xlfn.IFNA(INDEX(Options!$B$2:$F$6,MATCH($G22,Options!$A$2:$A$6,0),MATCH('5. Project Risk Profile'!$H22,Options!$B$1:$F$1,0)),"")</f>
        <v/>
      </c>
      <c r="J22" s="196"/>
    </row>
    <row r="23" spans="2:10" x14ac:dyDescent="0.25">
      <c r="B23" s="196"/>
      <c r="C23" s="196"/>
      <c r="D23" s="196"/>
      <c r="E23" s="199"/>
      <c r="F23" s="196"/>
      <c r="G23" s="199"/>
      <c r="H23" s="199"/>
      <c r="I23" s="178" t="str">
        <f>_xlfn.IFNA(INDEX(Options!$B$2:$F$6,MATCH($G23,Options!$A$2:$A$6,0),MATCH('5. Project Risk Profile'!$H23,Options!$B$1:$F$1,0)),"")</f>
        <v/>
      </c>
      <c r="J23" s="196"/>
    </row>
    <row r="24" spans="2:10" x14ac:dyDescent="0.25">
      <c r="B24" s="196"/>
      <c r="C24" s="196"/>
      <c r="D24" s="196"/>
      <c r="E24" s="199"/>
      <c r="F24" s="196"/>
      <c r="G24" s="199"/>
      <c r="H24" s="199"/>
      <c r="I24" s="178" t="str">
        <f>_xlfn.IFNA(INDEX(Options!$B$2:$F$6,MATCH($G24,Options!$A$2:$A$6,0),MATCH('5. Project Risk Profile'!$H24,Options!$B$1:$F$1,0)),"")</f>
        <v/>
      </c>
      <c r="J24" s="196"/>
    </row>
    <row r="25" spans="2:10" x14ac:dyDescent="0.25">
      <c r="B25" s="196"/>
      <c r="C25" s="196"/>
      <c r="D25" s="196"/>
      <c r="E25" s="199"/>
      <c r="F25" s="196"/>
      <c r="G25" s="199"/>
      <c r="H25" s="199"/>
      <c r="I25" s="178" t="str">
        <f>_xlfn.IFNA(INDEX(Options!$B$2:$F$6,MATCH($G25,Options!$A$2:$A$6,0),MATCH('5. Project Risk Profile'!$H25,Options!$B$1:$F$1,0)),"")</f>
        <v/>
      </c>
      <c r="J25" s="196"/>
    </row>
    <row r="26" spans="2:10" x14ac:dyDescent="0.25">
      <c r="B26" s="196"/>
      <c r="C26" s="196"/>
      <c r="D26" s="196"/>
      <c r="E26" s="199"/>
      <c r="F26" s="196"/>
      <c r="G26" s="199"/>
      <c r="H26" s="199"/>
      <c r="I26" s="178" t="str">
        <f>_xlfn.IFNA(INDEX(Options!$B$2:$F$6,MATCH($G26,Options!$A$2:$A$6,0),MATCH('5. Project Risk Profile'!$H26,Options!$B$1:$F$1,0)),"")</f>
        <v/>
      </c>
      <c r="J26" s="196"/>
    </row>
    <row r="27" spans="2:10" x14ac:dyDescent="0.25">
      <c r="B27" s="196"/>
      <c r="C27" s="196"/>
      <c r="D27" s="196"/>
      <c r="E27" s="199"/>
      <c r="F27" s="196"/>
      <c r="G27" s="199"/>
      <c r="H27" s="199"/>
      <c r="I27" s="178" t="str">
        <f>_xlfn.IFNA(INDEX(Options!$B$2:$F$6,MATCH($G27,Options!$A$2:$A$6,0),MATCH('5. Project Risk Profile'!$H27,Options!$B$1:$F$1,0)),"")</f>
        <v/>
      </c>
      <c r="J27" s="196"/>
    </row>
    <row r="28" spans="2:10" x14ac:dyDescent="0.25">
      <c r="B28" s="196"/>
      <c r="C28" s="196"/>
      <c r="D28" s="196"/>
      <c r="E28" s="199"/>
      <c r="F28" s="196"/>
      <c r="G28" s="199"/>
      <c r="H28" s="199"/>
      <c r="I28" s="178" t="str">
        <f>_xlfn.IFNA(INDEX(Options!$B$2:$F$6,MATCH($G28,Options!$A$2:$A$6,0),MATCH('5. Project Risk Profile'!$H28,Options!$B$1:$F$1,0)),"")</f>
        <v/>
      </c>
      <c r="J28" s="196"/>
    </row>
    <row r="29" spans="2:10" x14ac:dyDescent="0.25">
      <c r="B29" s="196"/>
      <c r="C29" s="196"/>
      <c r="D29" s="196"/>
      <c r="E29" s="199"/>
      <c r="F29" s="196"/>
      <c r="G29" s="199"/>
      <c r="H29" s="199"/>
      <c r="I29" s="178" t="str">
        <f>_xlfn.IFNA(INDEX(Options!$B$2:$F$6,MATCH($G29,Options!$A$2:$A$6,0),MATCH('5. Project Risk Profile'!$H29,Options!$B$1:$F$1,0)),"")</f>
        <v/>
      </c>
      <c r="J29" s="196"/>
    </row>
    <row r="30" spans="2:10" x14ac:dyDescent="0.25">
      <c r="B30" s="196"/>
      <c r="C30" s="196"/>
      <c r="D30" s="196"/>
      <c r="E30" s="199"/>
      <c r="F30" s="196"/>
      <c r="G30" s="199"/>
      <c r="H30" s="199"/>
      <c r="I30" s="178" t="str">
        <f>_xlfn.IFNA(INDEX(Options!$B$2:$F$6,MATCH($G30,Options!$A$2:$A$6,0),MATCH('5. Project Risk Profile'!$H30,Options!$B$1:$F$1,0)),"")</f>
        <v/>
      </c>
      <c r="J30" s="196"/>
    </row>
    <row r="31" spans="2:10" x14ac:dyDescent="0.25">
      <c r="B31" s="196"/>
      <c r="C31" s="196"/>
      <c r="D31" s="196"/>
      <c r="E31" s="199"/>
      <c r="F31" s="196"/>
      <c r="G31" s="199"/>
      <c r="H31" s="199"/>
      <c r="I31" s="178" t="str">
        <f>_xlfn.IFNA(INDEX(Options!$B$2:$F$6,MATCH($G31,Options!$A$2:$A$6,0),MATCH('5. Project Risk Profile'!$H31,Options!$B$1:$F$1,0)),"")</f>
        <v/>
      </c>
      <c r="J31" s="196"/>
    </row>
    <row r="32" spans="2:10" x14ac:dyDescent="0.25">
      <c r="B32" s="196"/>
      <c r="C32" s="196"/>
      <c r="D32" s="196"/>
      <c r="E32" s="199"/>
      <c r="F32" s="196"/>
      <c r="G32" s="199"/>
      <c r="H32" s="199"/>
      <c r="I32" s="178" t="str">
        <f>_xlfn.IFNA(INDEX(Options!$B$2:$F$6,MATCH($G32,Options!$A$2:$A$6,0),MATCH('5. Project Risk Profile'!$H32,Options!$B$1:$F$1,0)),"")</f>
        <v/>
      </c>
      <c r="J32" s="196"/>
    </row>
    <row r="33" spans="2:10" x14ac:dyDescent="0.25">
      <c r="B33" s="196"/>
      <c r="C33" s="196"/>
      <c r="D33" s="196"/>
      <c r="E33" s="199"/>
      <c r="F33" s="196"/>
      <c r="G33" s="199"/>
      <c r="H33" s="199"/>
      <c r="I33" s="178" t="str">
        <f>_xlfn.IFNA(INDEX(Options!$B$2:$F$6,MATCH($G33,Options!$A$2:$A$6,0),MATCH('5. Project Risk Profile'!$H33,Options!$B$1:$F$1,0)),"")</f>
        <v/>
      </c>
      <c r="J33" s="196"/>
    </row>
    <row r="34" spans="2:10" x14ac:dyDescent="0.25">
      <c r="B34" s="196"/>
      <c r="C34" s="196"/>
      <c r="D34" s="196"/>
      <c r="E34" s="199"/>
      <c r="F34" s="196"/>
      <c r="G34" s="199"/>
      <c r="H34" s="199"/>
      <c r="I34" s="178" t="str">
        <f>_xlfn.IFNA(INDEX(Options!$B$2:$F$6,MATCH($G34,Options!$A$2:$A$6,0),MATCH('5. Project Risk Profile'!$H34,Options!$B$1:$F$1,0)),"")</f>
        <v/>
      </c>
      <c r="J34" s="196"/>
    </row>
    <row r="35" spans="2:10" x14ac:dyDescent="0.25">
      <c r="B35" s="196"/>
      <c r="C35" s="196"/>
      <c r="D35" s="196"/>
      <c r="E35" s="199"/>
      <c r="F35" s="196"/>
      <c r="G35" s="199"/>
      <c r="H35" s="199"/>
      <c r="I35" s="178" t="str">
        <f>_xlfn.IFNA(INDEX(Options!$B$2:$F$6,MATCH($G35,Options!$A$2:$A$6,0),MATCH('5. Project Risk Profile'!$H35,Options!$B$1:$F$1,0)),"")</f>
        <v/>
      </c>
      <c r="J35" s="196"/>
    </row>
    <row r="36" spans="2:10" x14ac:dyDescent="0.25">
      <c r="B36" s="196"/>
      <c r="C36" s="196"/>
      <c r="D36" s="196"/>
      <c r="E36" s="199"/>
      <c r="F36" s="196"/>
      <c r="G36" s="199"/>
      <c r="H36" s="199"/>
      <c r="I36" s="178" t="str">
        <f>_xlfn.IFNA(INDEX(Options!$B$2:$F$6,MATCH($G36,Options!$A$2:$A$6,0),MATCH('5. Project Risk Profile'!$H36,Options!$B$1:$F$1,0)),"")</f>
        <v/>
      </c>
      <c r="J36" s="196"/>
    </row>
    <row r="37" spans="2:10" x14ac:dyDescent="0.25">
      <c r="B37" s="196"/>
      <c r="C37" s="196"/>
      <c r="D37" s="196"/>
      <c r="E37" s="199"/>
      <c r="F37" s="196"/>
      <c r="G37" s="199"/>
      <c r="H37" s="199"/>
      <c r="I37" s="178" t="str">
        <f>_xlfn.IFNA(INDEX(Options!$B$2:$F$6,MATCH($G37,Options!$A$2:$A$6,0),MATCH('5. Project Risk Profile'!$H37,Options!$B$1:$F$1,0)),"")</f>
        <v/>
      </c>
      <c r="J37" s="196"/>
    </row>
    <row r="38" spans="2:10" x14ac:dyDescent="0.25">
      <c r="B38" s="196"/>
      <c r="C38" s="196"/>
      <c r="D38" s="196"/>
      <c r="E38" s="199"/>
      <c r="F38" s="196"/>
      <c r="G38" s="199"/>
      <c r="H38" s="199"/>
      <c r="I38" s="178" t="str">
        <f>_xlfn.IFNA(INDEX(Options!$B$2:$F$6,MATCH($G38,Options!$A$2:$A$6,0),MATCH('5. Project Risk Profile'!$H38,Options!$B$1:$F$1,0)),"")</f>
        <v/>
      </c>
      <c r="J38" s="196"/>
    </row>
    <row r="39" spans="2:10" x14ac:dyDescent="0.25">
      <c r="B39" s="196"/>
      <c r="C39" s="196"/>
      <c r="D39" s="196"/>
      <c r="E39" s="199"/>
      <c r="F39" s="196"/>
      <c r="G39" s="199"/>
      <c r="H39" s="199"/>
      <c r="I39" s="178" t="str">
        <f>_xlfn.IFNA(INDEX(Options!$B$2:$F$6,MATCH($G39,Options!$A$2:$A$6,0),MATCH('5. Project Risk Profile'!$H39,Options!$B$1:$F$1,0)),"")</f>
        <v/>
      </c>
      <c r="J39" s="196"/>
    </row>
    <row r="40" spans="2:10" x14ac:dyDescent="0.25">
      <c r="B40" s="196"/>
      <c r="C40" s="196"/>
      <c r="D40" s="196"/>
      <c r="E40" s="199"/>
      <c r="F40" s="196"/>
      <c r="G40" s="199"/>
      <c r="H40" s="199"/>
      <c r="I40" s="178" t="str">
        <f>_xlfn.IFNA(INDEX(Options!$B$2:$F$6,MATCH($G40,Options!$A$2:$A$6,0),MATCH('5. Project Risk Profile'!$H40,Options!$B$1:$F$1,0)),"")</f>
        <v/>
      </c>
      <c r="J40" s="196"/>
    </row>
    <row r="41" spans="2:10" x14ac:dyDescent="0.25">
      <c r="B41" s="196"/>
      <c r="C41" s="196"/>
      <c r="D41" s="196"/>
      <c r="E41" s="199"/>
      <c r="F41" s="196"/>
      <c r="G41" s="199"/>
      <c r="H41" s="199"/>
      <c r="I41" s="178" t="str">
        <f>_xlfn.IFNA(INDEX(Options!$B$2:$F$6,MATCH($G41,Options!$A$2:$A$6,0),MATCH('5. Project Risk Profile'!$H41,Options!$B$1:$F$1,0)),"")</f>
        <v/>
      </c>
      <c r="J41" s="196"/>
    </row>
    <row r="42" spans="2:10" x14ac:dyDescent="0.25">
      <c r="B42" s="196"/>
      <c r="C42" s="196"/>
      <c r="D42" s="196"/>
      <c r="E42" s="199"/>
      <c r="F42" s="196"/>
      <c r="G42" s="199"/>
      <c r="H42" s="199"/>
      <c r="I42" s="178" t="str">
        <f>_xlfn.IFNA(INDEX(Options!$B$2:$F$6,MATCH($G42,Options!$A$2:$A$6,0),MATCH('5. Project Risk Profile'!$H42,Options!$B$1:$F$1,0)),"")</f>
        <v/>
      </c>
      <c r="J42" s="196"/>
    </row>
    <row r="43" spans="2:10" x14ac:dyDescent="0.25">
      <c r="B43" s="196"/>
      <c r="C43" s="196"/>
      <c r="D43" s="196"/>
      <c r="E43" s="199"/>
      <c r="F43" s="196"/>
      <c r="G43" s="199"/>
      <c r="H43" s="199"/>
      <c r="I43" s="178" t="str">
        <f>_xlfn.IFNA(INDEX(Options!$B$2:$F$6,MATCH($G43,Options!$A$2:$A$6,0),MATCH('5. Project Risk Profile'!$H43,Options!$B$1:$F$1,0)),"")</f>
        <v/>
      </c>
      <c r="J43" s="196"/>
    </row>
    <row r="44" spans="2:10" x14ac:dyDescent="0.25">
      <c r="B44" s="196"/>
      <c r="C44" s="196"/>
      <c r="D44" s="196"/>
      <c r="E44" s="199"/>
      <c r="F44" s="196"/>
      <c r="G44" s="199"/>
      <c r="H44" s="199"/>
      <c r="I44" s="178" t="str">
        <f>_xlfn.IFNA(INDEX(Options!$B$2:$F$6,MATCH($G44,Options!$A$2:$A$6,0),MATCH('5. Project Risk Profile'!$H44,Options!$B$1:$F$1,0)),"")</f>
        <v/>
      </c>
      <c r="J44" s="196"/>
    </row>
    <row r="45" spans="2:10" x14ac:dyDescent="0.25">
      <c r="B45" s="196"/>
      <c r="C45" s="196"/>
      <c r="D45" s="196"/>
      <c r="E45" s="199"/>
      <c r="F45" s="196"/>
      <c r="G45" s="199"/>
      <c r="H45" s="199"/>
      <c r="I45" s="178" t="str">
        <f>_xlfn.IFNA(INDEX(Options!$B$2:$F$6,MATCH($G45,Options!$A$2:$A$6,0),MATCH('5. Project Risk Profile'!$H45,Options!$B$1:$F$1,0)),"")</f>
        <v/>
      </c>
      <c r="J45" s="196"/>
    </row>
    <row r="46" spans="2:10" x14ac:dyDescent="0.25">
      <c r="B46" s="196"/>
      <c r="C46" s="196"/>
      <c r="D46" s="196"/>
      <c r="E46" s="199"/>
      <c r="F46" s="196"/>
      <c r="G46" s="199"/>
      <c r="H46" s="199"/>
      <c r="I46" s="178" t="str">
        <f>_xlfn.IFNA(INDEX(Options!$B$2:$F$6,MATCH($G46,Options!$A$2:$A$6,0),MATCH('5. Project Risk Profile'!$H46,Options!$B$1:$F$1,0)),"")</f>
        <v/>
      </c>
      <c r="J46" s="196"/>
    </row>
    <row r="47" spans="2:10" x14ac:dyDescent="0.25">
      <c r="B47" s="196"/>
      <c r="C47" s="196"/>
      <c r="D47" s="196"/>
      <c r="E47" s="199"/>
      <c r="F47" s="196"/>
      <c r="G47" s="199"/>
      <c r="H47" s="199"/>
      <c r="I47" s="178" t="str">
        <f>_xlfn.IFNA(INDEX(Options!$B$2:$F$6,MATCH($G47,Options!$A$2:$A$6,0),MATCH('5. Project Risk Profile'!$H47,Options!$B$1:$F$1,0)),"")</f>
        <v/>
      </c>
      <c r="J47" s="196"/>
    </row>
    <row r="48" spans="2:10" x14ac:dyDescent="0.25">
      <c r="B48" s="196"/>
      <c r="C48" s="196"/>
      <c r="D48" s="196"/>
      <c r="E48" s="199"/>
      <c r="F48" s="196"/>
      <c r="G48" s="199"/>
      <c r="H48" s="199"/>
      <c r="I48" s="178" t="str">
        <f>_xlfn.IFNA(INDEX(Options!$B$2:$F$6,MATCH($G48,Options!$A$2:$A$6,0),MATCH('5. Project Risk Profile'!$H48,Options!$B$1:$F$1,0)),"")</f>
        <v/>
      </c>
      <c r="J48" s="196"/>
    </row>
    <row r="49" spans="2:10" x14ac:dyDescent="0.25">
      <c r="B49" s="196"/>
      <c r="C49" s="196"/>
      <c r="D49" s="196"/>
      <c r="E49" s="199"/>
      <c r="F49" s="196"/>
      <c r="G49" s="199"/>
      <c r="H49" s="199"/>
      <c r="I49" s="178" t="str">
        <f>_xlfn.IFNA(INDEX(Options!$B$2:$F$6,MATCH($G49,Options!$A$2:$A$6,0),MATCH('5. Project Risk Profile'!$H49,Options!$B$1:$F$1,0)),"")</f>
        <v/>
      </c>
      <c r="J49" s="196"/>
    </row>
    <row r="50" spans="2:10" x14ac:dyDescent="0.25">
      <c r="B50" s="196"/>
      <c r="C50" s="196"/>
      <c r="D50" s="196"/>
      <c r="E50" s="199"/>
      <c r="F50" s="196"/>
      <c r="G50" s="199"/>
      <c r="H50" s="199"/>
      <c r="I50" s="178" t="str">
        <f>_xlfn.IFNA(INDEX(Options!$B$2:$F$6,MATCH($G50,Options!$A$2:$A$6,0),MATCH('5. Project Risk Profile'!$H50,Options!$B$1:$F$1,0)),"")</f>
        <v/>
      </c>
      <c r="J50" s="196"/>
    </row>
    <row r="51" spans="2:10" x14ac:dyDescent="0.25">
      <c r="B51" s="196"/>
      <c r="C51" s="196"/>
      <c r="D51" s="196"/>
      <c r="E51" s="199"/>
      <c r="F51" s="196"/>
      <c r="G51" s="199"/>
      <c r="H51" s="199"/>
      <c r="I51" s="178" t="str">
        <f>_xlfn.IFNA(INDEX(Options!$B$2:$F$6,MATCH($G51,Options!$A$2:$A$6,0),MATCH('5. Project Risk Profile'!$H51,Options!$B$1:$F$1,0)),"")</f>
        <v/>
      </c>
      <c r="J51" s="196"/>
    </row>
    <row r="52" spans="2:10" x14ac:dyDescent="0.25">
      <c r="B52" s="196"/>
      <c r="C52" s="196"/>
      <c r="D52" s="196"/>
      <c r="E52" s="199"/>
      <c r="F52" s="196"/>
      <c r="G52" s="199"/>
      <c r="H52" s="199"/>
      <c r="I52" s="178" t="str">
        <f>_xlfn.IFNA(INDEX(Options!$B$2:$F$6,MATCH($G52,Options!$A$2:$A$6,0),MATCH('5. Project Risk Profile'!$H52,Options!$B$1:$F$1,0)),"")</f>
        <v/>
      </c>
      <c r="J52" s="196"/>
    </row>
    <row r="53" spans="2:10" x14ac:dyDescent="0.25">
      <c r="B53" s="196"/>
      <c r="C53" s="196"/>
      <c r="D53" s="196"/>
      <c r="E53" s="199"/>
      <c r="F53" s="196"/>
      <c r="G53" s="199"/>
      <c r="H53" s="199"/>
      <c r="I53" s="178" t="str">
        <f>_xlfn.IFNA(INDEX(Options!$B$2:$F$6,MATCH($G53,Options!$A$2:$A$6,0),MATCH('5. Project Risk Profile'!$H53,Options!$B$1:$F$1,0)),"")</f>
        <v/>
      </c>
      <c r="J53" s="196"/>
    </row>
    <row r="54" spans="2:10" x14ac:dyDescent="0.25">
      <c r="B54" s="196"/>
      <c r="C54" s="196"/>
      <c r="D54" s="196"/>
      <c r="E54" s="199"/>
      <c r="F54" s="196"/>
      <c r="G54" s="199"/>
      <c r="H54" s="199"/>
      <c r="I54" s="178" t="str">
        <f>_xlfn.IFNA(INDEX(Options!$B$2:$F$6,MATCH($G54,Options!$A$2:$A$6,0),MATCH('5. Project Risk Profile'!$H54,Options!$B$1:$F$1,0)),"")</f>
        <v/>
      </c>
      <c r="J54" s="196"/>
    </row>
    <row r="55" spans="2:10" x14ac:dyDescent="0.25">
      <c r="B55" s="196"/>
      <c r="C55" s="196"/>
      <c r="D55" s="196"/>
      <c r="E55" s="199"/>
      <c r="F55" s="196"/>
      <c r="G55" s="199"/>
      <c r="H55" s="199"/>
      <c r="I55" s="178" t="str">
        <f>_xlfn.IFNA(INDEX(Options!$B$2:$F$6,MATCH($G55,Options!$A$2:$A$6,0),MATCH('5. Project Risk Profile'!$H55,Options!$B$1:$F$1,0)),"")</f>
        <v/>
      </c>
      <c r="J55" s="196"/>
    </row>
    <row r="56" spans="2:10" x14ac:dyDescent="0.25">
      <c r="B56" s="196"/>
      <c r="C56" s="196"/>
      <c r="D56" s="196"/>
      <c r="E56" s="199"/>
      <c r="F56" s="196"/>
      <c r="G56" s="199"/>
      <c r="H56" s="199"/>
      <c r="I56" s="178" t="str">
        <f>_xlfn.IFNA(INDEX(Options!$B$2:$F$6,MATCH($G56,Options!$A$2:$A$6,0),MATCH('5. Project Risk Profile'!$H56,Options!$B$1:$F$1,0)),"")</f>
        <v/>
      </c>
      <c r="J56" s="196"/>
    </row>
    <row r="57" spans="2:10" x14ac:dyDescent="0.25">
      <c r="B57" s="196"/>
      <c r="C57" s="196"/>
      <c r="D57" s="196"/>
      <c r="E57" s="199"/>
      <c r="F57" s="196"/>
      <c r="G57" s="199"/>
      <c r="H57" s="199"/>
      <c r="I57" s="178" t="str">
        <f>_xlfn.IFNA(INDEX(Options!$B$2:$F$6,MATCH($G57,Options!$A$2:$A$6,0),MATCH('5. Project Risk Profile'!$H57,Options!$B$1:$F$1,0)),"")</f>
        <v/>
      </c>
      <c r="J57" s="196"/>
    </row>
    <row r="58" spans="2:10" x14ac:dyDescent="0.25">
      <c r="B58" s="196"/>
      <c r="C58" s="196"/>
      <c r="D58" s="196"/>
      <c r="E58" s="199"/>
      <c r="F58" s="196"/>
      <c r="G58" s="199"/>
      <c r="H58" s="199"/>
      <c r="I58" s="178" t="str">
        <f>_xlfn.IFNA(INDEX(Options!$B$2:$F$6,MATCH($G58,Options!$A$2:$A$6,0),MATCH('5. Project Risk Profile'!$H58,Options!$B$1:$F$1,0)),"")</f>
        <v/>
      </c>
      <c r="J58" s="196"/>
    </row>
    <row r="59" spans="2:10" x14ac:dyDescent="0.25">
      <c r="B59" s="196"/>
      <c r="C59" s="196"/>
      <c r="D59" s="196"/>
      <c r="E59" s="199"/>
      <c r="F59" s="196"/>
      <c r="G59" s="199"/>
      <c r="H59" s="199"/>
      <c r="I59" s="178" t="str">
        <f>_xlfn.IFNA(INDEX(Options!$B$2:$F$6,MATCH($G59,Options!$A$2:$A$6,0),MATCH('5. Project Risk Profile'!$H59,Options!$B$1:$F$1,0)),"")</f>
        <v/>
      </c>
      <c r="J59" s="196"/>
    </row>
    <row r="60" spans="2:10" x14ac:dyDescent="0.25">
      <c r="B60" s="196"/>
      <c r="C60" s="196"/>
      <c r="D60" s="196"/>
      <c r="E60" s="199"/>
      <c r="F60" s="196"/>
      <c r="G60" s="199"/>
      <c r="H60" s="199"/>
      <c r="I60" s="178" t="str">
        <f>_xlfn.IFNA(INDEX(Options!$B$2:$F$6,MATCH($G60,Options!$A$2:$A$6,0),MATCH('5. Project Risk Profile'!$H60,Options!$B$1:$F$1,0)),"")</f>
        <v/>
      </c>
      <c r="J60" s="196"/>
    </row>
    <row r="61" spans="2:10" x14ac:dyDescent="0.25">
      <c r="B61" s="196"/>
      <c r="C61" s="196"/>
      <c r="D61" s="196"/>
      <c r="E61" s="199"/>
      <c r="F61" s="196"/>
      <c r="G61" s="199"/>
      <c r="H61" s="199"/>
      <c r="I61" s="178" t="str">
        <f>_xlfn.IFNA(INDEX(Options!$B$2:$F$6,MATCH($G61,Options!$A$2:$A$6,0),MATCH('5. Project Risk Profile'!$H61,Options!$B$1:$F$1,0)),"")</f>
        <v/>
      </c>
      <c r="J61" s="196"/>
    </row>
    <row r="62" spans="2:10" x14ac:dyDescent="0.25">
      <c r="B62" s="196"/>
      <c r="C62" s="196"/>
      <c r="D62" s="196"/>
      <c r="E62" s="199"/>
      <c r="F62" s="196"/>
      <c r="G62" s="199"/>
      <c r="H62" s="199"/>
      <c r="I62" s="178" t="str">
        <f>_xlfn.IFNA(INDEX(Options!$B$2:$F$6,MATCH($G62,Options!$A$2:$A$6,0),MATCH('5. Project Risk Profile'!$H62,Options!$B$1:$F$1,0)),"")</f>
        <v/>
      </c>
      <c r="J62" s="196"/>
    </row>
    <row r="63" spans="2:10" x14ac:dyDescent="0.25">
      <c r="B63" s="196"/>
      <c r="C63" s="196"/>
      <c r="D63" s="196"/>
      <c r="E63" s="199"/>
      <c r="F63" s="196"/>
      <c r="G63" s="199"/>
      <c r="H63" s="199"/>
      <c r="I63" s="178" t="str">
        <f>_xlfn.IFNA(INDEX(Options!$B$2:$F$6,MATCH($G63,Options!$A$2:$A$6,0),MATCH('5. Project Risk Profile'!$H63,Options!$B$1:$F$1,0)),"")</f>
        <v/>
      </c>
      <c r="J63" s="196"/>
    </row>
    <row r="64" spans="2:10" x14ac:dyDescent="0.25">
      <c r="B64" s="196"/>
      <c r="C64" s="196"/>
      <c r="D64" s="196"/>
      <c r="E64" s="199"/>
      <c r="F64" s="196"/>
      <c r="G64" s="199"/>
      <c r="H64" s="199"/>
      <c r="I64" s="178" t="str">
        <f>_xlfn.IFNA(INDEX(Options!$B$2:$F$6,MATCH($G64,Options!$A$2:$A$6,0),MATCH('5. Project Risk Profile'!$H64,Options!$B$1:$F$1,0)),"")</f>
        <v/>
      </c>
      <c r="J64" s="196"/>
    </row>
    <row r="65" spans="2:10" x14ac:dyDescent="0.25">
      <c r="B65" s="196"/>
      <c r="C65" s="196"/>
      <c r="D65" s="196"/>
      <c r="E65" s="199"/>
      <c r="F65" s="196"/>
      <c r="G65" s="199"/>
      <c r="H65" s="199"/>
      <c r="I65" s="178" t="str">
        <f>_xlfn.IFNA(INDEX(Options!$B$2:$F$6,MATCH($G65,Options!$A$2:$A$6,0),MATCH('5. Project Risk Profile'!$H65,Options!$B$1:$F$1,0)),"")</f>
        <v/>
      </c>
      <c r="J65" s="196"/>
    </row>
    <row r="66" spans="2:10" x14ac:dyDescent="0.25">
      <c r="B66" s="196"/>
      <c r="C66" s="196"/>
      <c r="D66" s="196"/>
      <c r="E66" s="199"/>
      <c r="F66" s="196"/>
      <c r="G66" s="199"/>
      <c r="H66" s="199"/>
      <c r="I66" s="178" t="str">
        <f>_xlfn.IFNA(INDEX(Options!$B$2:$F$6,MATCH($G66,Options!$A$2:$A$6,0),MATCH('5. Project Risk Profile'!$H66,Options!$B$1:$F$1,0)),"")</f>
        <v/>
      </c>
      <c r="J66" s="196"/>
    </row>
    <row r="67" spans="2:10" x14ac:dyDescent="0.25">
      <c r="B67" s="196"/>
      <c r="C67" s="196"/>
      <c r="D67" s="196"/>
      <c r="E67" s="199"/>
      <c r="F67" s="196"/>
      <c r="G67" s="199"/>
      <c r="H67" s="199"/>
      <c r="I67" s="178" t="str">
        <f>_xlfn.IFNA(INDEX(Options!$B$2:$F$6,MATCH($G67,Options!$A$2:$A$6,0),MATCH('5. Project Risk Profile'!$H67,Options!$B$1:$F$1,0)),"")</f>
        <v/>
      </c>
      <c r="J67" s="196"/>
    </row>
    <row r="68" spans="2:10" x14ac:dyDescent="0.25">
      <c r="B68" s="196"/>
      <c r="C68" s="196"/>
      <c r="D68" s="196"/>
      <c r="E68" s="199"/>
      <c r="F68" s="196"/>
      <c r="G68" s="199"/>
      <c r="H68" s="199"/>
      <c r="I68" s="178" t="str">
        <f>_xlfn.IFNA(INDEX(Options!$B$2:$F$6,MATCH($G68,Options!$A$2:$A$6,0),MATCH('5. Project Risk Profile'!$H68,Options!$B$1:$F$1,0)),"")</f>
        <v/>
      </c>
      <c r="J68" s="196"/>
    </row>
    <row r="69" spans="2:10" x14ac:dyDescent="0.25">
      <c r="B69" s="196"/>
      <c r="C69" s="196"/>
      <c r="D69" s="196"/>
      <c r="E69" s="199"/>
      <c r="F69" s="196"/>
      <c r="G69" s="199"/>
      <c r="H69" s="199"/>
      <c r="I69" s="178" t="str">
        <f>_xlfn.IFNA(INDEX(Options!$B$2:$F$6,MATCH($G69,Options!$A$2:$A$6,0),MATCH('5. Project Risk Profile'!$H69,Options!$B$1:$F$1,0)),"")</f>
        <v/>
      </c>
      <c r="J69" s="196"/>
    </row>
    <row r="70" spans="2:10" x14ac:dyDescent="0.25">
      <c r="B70" s="196"/>
      <c r="C70" s="196"/>
      <c r="D70" s="196"/>
      <c r="E70" s="199"/>
      <c r="F70" s="196"/>
      <c r="G70" s="199"/>
      <c r="H70" s="199"/>
      <c r="I70" s="178" t="str">
        <f>_xlfn.IFNA(INDEX(Options!$B$2:$F$6,MATCH($G70,Options!$A$2:$A$6,0),MATCH('5. Project Risk Profile'!$H70,Options!$B$1:$F$1,0)),"")</f>
        <v/>
      </c>
      <c r="J70" s="196"/>
    </row>
    <row r="71" spans="2:10" x14ac:dyDescent="0.25">
      <c r="B71" s="196"/>
      <c r="C71" s="196"/>
      <c r="D71" s="196"/>
      <c r="E71" s="199"/>
      <c r="F71" s="196"/>
      <c r="G71" s="199"/>
      <c r="H71" s="199"/>
      <c r="I71" s="178" t="str">
        <f>_xlfn.IFNA(INDEX(Options!$B$2:$F$6,MATCH($G71,Options!$A$2:$A$6,0),MATCH('5. Project Risk Profile'!$H71,Options!$B$1:$F$1,0)),"")</f>
        <v/>
      </c>
      <c r="J71" s="196"/>
    </row>
    <row r="72" spans="2:10" x14ac:dyDescent="0.25">
      <c r="B72" s="196"/>
      <c r="C72" s="196"/>
      <c r="D72" s="196"/>
      <c r="E72" s="199"/>
      <c r="F72" s="196"/>
      <c r="G72" s="199"/>
      <c r="H72" s="199"/>
      <c r="I72" s="178" t="str">
        <f>_xlfn.IFNA(INDEX(Options!$B$2:$F$6,MATCH($G72,Options!$A$2:$A$6,0),MATCH('5. Project Risk Profile'!$H72,Options!$B$1:$F$1,0)),"")</f>
        <v/>
      </c>
      <c r="J72" s="196"/>
    </row>
    <row r="73" spans="2:10" x14ac:dyDescent="0.25">
      <c r="B73" s="196"/>
      <c r="C73" s="196"/>
      <c r="D73" s="196"/>
      <c r="E73" s="199"/>
      <c r="F73" s="196"/>
      <c r="G73" s="199"/>
      <c r="H73" s="199"/>
      <c r="I73" s="178" t="str">
        <f>_xlfn.IFNA(INDEX(Options!$B$2:$F$6,MATCH($G73,Options!$A$2:$A$6,0),MATCH('5. Project Risk Profile'!$H73,Options!$B$1:$F$1,0)),"")</f>
        <v/>
      </c>
      <c r="J73" s="196"/>
    </row>
    <row r="74" spans="2:10" x14ac:dyDescent="0.25">
      <c r="B74" s="196"/>
      <c r="C74" s="196"/>
      <c r="D74" s="196"/>
      <c r="E74" s="199"/>
      <c r="F74" s="196"/>
      <c r="G74" s="199"/>
      <c r="H74" s="199"/>
      <c r="I74" s="178" t="str">
        <f>_xlfn.IFNA(INDEX(Options!$B$2:$F$6,MATCH($G74,Options!$A$2:$A$6,0),MATCH('5. Project Risk Profile'!$H74,Options!$B$1:$F$1,0)),"")</f>
        <v/>
      </c>
      <c r="J74" s="196"/>
    </row>
    <row r="75" spans="2:10" x14ac:dyDescent="0.25">
      <c r="B75" s="196"/>
      <c r="C75" s="196"/>
      <c r="D75" s="196"/>
      <c r="E75" s="199"/>
      <c r="F75" s="196"/>
      <c r="G75" s="199"/>
      <c r="H75" s="199"/>
      <c r="I75" s="178" t="str">
        <f>_xlfn.IFNA(INDEX(Options!$B$2:$F$6,MATCH($G75,Options!$A$2:$A$6,0),MATCH('5. Project Risk Profile'!$H75,Options!$B$1:$F$1,0)),"")</f>
        <v/>
      </c>
      <c r="J75" s="196"/>
    </row>
    <row r="76" spans="2:10" x14ac:dyDescent="0.25">
      <c r="B76" s="196"/>
      <c r="C76" s="196"/>
      <c r="D76" s="196"/>
      <c r="E76" s="199"/>
      <c r="F76" s="196"/>
      <c r="G76" s="199"/>
      <c r="H76" s="199"/>
      <c r="I76" s="178" t="str">
        <f>_xlfn.IFNA(INDEX(Options!$B$2:$F$6,MATCH($G76,Options!$A$2:$A$6,0),MATCH('5. Project Risk Profile'!$H76,Options!$B$1:$F$1,0)),"")</f>
        <v/>
      </c>
      <c r="J76" s="196"/>
    </row>
    <row r="77" spans="2:10" x14ac:dyDescent="0.25">
      <c r="B77" s="196"/>
      <c r="C77" s="196"/>
      <c r="D77" s="196"/>
      <c r="E77" s="199"/>
      <c r="F77" s="196"/>
      <c r="G77" s="199"/>
      <c r="H77" s="199"/>
      <c r="I77" s="178" t="str">
        <f>_xlfn.IFNA(INDEX(Options!$B$2:$F$6,MATCH($G77,Options!$A$2:$A$6,0),MATCH('5. Project Risk Profile'!$H77,Options!$B$1:$F$1,0)),"")</f>
        <v/>
      </c>
      <c r="J77" s="196"/>
    </row>
    <row r="78" spans="2:10" x14ac:dyDescent="0.25">
      <c r="B78" s="196"/>
      <c r="C78" s="196"/>
      <c r="D78" s="196"/>
      <c r="E78" s="199"/>
      <c r="F78" s="196"/>
      <c r="G78" s="199"/>
      <c r="H78" s="199"/>
      <c r="I78" s="178" t="str">
        <f>_xlfn.IFNA(INDEX(Options!$B$2:$F$6,MATCH($G78,Options!$A$2:$A$6,0),MATCH('5. Project Risk Profile'!$H78,Options!$B$1:$F$1,0)),"")</f>
        <v/>
      </c>
      <c r="J78" s="196"/>
    </row>
    <row r="79" spans="2:10" x14ac:dyDescent="0.25">
      <c r="B79" s="196"/>
      <c r="C79" s="196"/>
      <c r="D79" s="196"/>
      <c r="E79" s="199"/>
      <c r="F79" s="196"/>
      <c r="G79" s="199"/>
      <c r="H79" s="199"/>
      <c r="I79" s="178" t="str">
        <f>_xlfn.IFNA(INDEX(Options!$B$2:$F$6,MATCH($G79,Options!$A$2:$A$6,0),MATCH('5. Project Risk Profile'!$H79,Options!$B$1:$F$1,0)),"")</f>
        <v/>
      </c>
      <c r="J79" s="196"/>
    </row>
    <row r="80" spans="2:10" x14ac:dyDescent="0.25">
      <c r="B80" s="196"/>
      <c r="C80" s="196"/>
      <c r="D80" s="196"/>
      <c r="E80" s="199"/>
      <c r="F80" s="196"/>
      <c r="G80" s="199"/>
      <c r="H80" s="199"/>
      <c r="I80" s="178" t="str">
        <f>_xlfn.IFNA(INDEX(Options!$B$2:$F$6,MATCH($G80,Options!$A$2:$A$6,0),MATCH('5. Project Risk Profile'!$H80,Options!$B$1:$F$1,0)),"")</f>
        <v/>
      </c>
      <c r="J80" s="196"/>
    </row>
    <row r="81" spans="2:10" x14ac:dyDescent="0.25">
      <c r="B81" s="196"/>
      <c r="C81" s="196"/>
      <c r="D81" s="196"/>
      <c r="E81" s="199"/>
      <c r="F81" s="196"/>
      <c r="G81" s="199"/>
      <c r="H81" s="199"/>
      <c r="I81" s="178" t="str">
        <f>_xlfn.IFNA(INDEX(Options!$B$2:$F$6,MATCH($G81,Options!$A$2:$A$6,0),MATCH('5. Project Risk Profile'!$H81,Options!$B$1:$F$1,0)),"")</f>
        <v/>
      </c>
      <c r="J81" s="196"/>
    </row>
    <row r="82" spans="2:10" x14ac:dyDescent="0.25">
      <c r="B82" s="196"/>
      <c r="C82" s="196"/>
      <c r="D82" s="196"/>
      <c r="E82" s="199"/>
      <c r="F82" s="196"/>
      <c r="G82" s="199"/>
      <c r="H82" s="199"/>
      <c r="I82" s="178" t="str">
        <f>_xlfn.IFNA(INDEX(Options!$B$2:$F$6,MATCH($G82,Options!$A$2:$A$6,0),MATCH('5. Project Risk Profile'!$H82,Options!$B$1:$F$1,0)),"")</f>
        <v/>
      </c>
      <c r="J82" s="196"/>
    </row>
    <row r="83" spans="2:10" x14ac:dyDescent="0.25">
      <c r="B83" s="196"/>
      <c r="C83" s="196"/>
      <c r="D83" s="196"/>
      <c r="E83" s="199"/>
      <c r="F83" s="196"/>
      <c r="G83" s="199"/>
      <c r="H83" s="199"/>
      <c r="I83" s="178" t="str">
        <f>_xlfn.IFNA(INDEX(Options!$B$2:$F$6,MATCH($G83,Options!$A$2:$A$6,0),MATCH('5. Project Risk Profile'!$H83,Options!$B$1:$F$1,0)),"")</f>
        <v/>
      </c>
      <c r="J83" s="196"/>
    </row>
    <row r="84" spans="2:10" x14ac:dyDescent="0.25">
      <c r="B84" s="196"/>
      <c r="C84" s="196"/>
      <c r="D84" s="196"/>
      <c r="E84" s="199"/>
      <c r="F84" s="196"/>
      <c r="G84" s="199"/>
      <c r="H84" s="199"/>
      <c r="I84" s="178" t="str">
        <f>_xlfn.IFNA(INDEX(Options!$B$2:$F$6,MATCH($G84,Options!$A$2:$A$6,0),MATCH('5. Project Risk Profile'!$H84,Options!$B$1:$F$1,0)),"")</f>
        <v/>
      </c>
      <c r="J84" s="196"/>
    </row>
    <row r="85" spans="2:10" x14ac:dyDescent="0.25">
      <c r="B85" s="196"/>
      <c r="C85" s="196"/>
      <c r="D85" s="196"/>
      <c r="E85" s="199"/>
      <c r="F85" s="196"/>
      <c r="G85" s="199"/>
      <c r="H85" s="199"/>
      <c r="I85" s="178" t="str">
        <f>_xlfn.IFNA(INDEX(Options!$B$2:$F$6,MATCH($G85,Options!$A$2:$A$6,0),MATCH('5. Project Risk Profile'!$H85,Options!$B$1:$F$1,0)),"")</f>
        <v/>
      </c>
      <c r="J85" s="196"/>
    </row>
    <row r="86" spans="2:10" x14ac:dyDescent="0.25">
      <c r="B86" s="196"/>
      <c r="C86" s="196"/>
      <c r="D86" s="196"/>
      <c r="E86" s="199"/>
      <c r="F86" s="196"/>
      <c r="G86" s="199"/>
      <c r="H86" s="199"/>
      <c r="I86" s="178" t="str">
        <f>_xlfn.IFNA(INDEX(Options!$B$2:$F$6,MATCH($G86,Options!$A$2:$A$6,0),MATCH('5. Project Risk Profile'!$H86,Options!$B$1:$F$1,0)),"")</f>
        <v/>
      </c>
      <c r="J86" s="196"/>
    </row>
    <row r="87" spans="2:10" x14ac:dyDescent="0.25">
      <c r="B87" s="196"/>
      <c r="C87" s="196"/>
      <c r="D87" s="196"/>
      <c r="E87" s="199"/>
      <c r="F87" s="196"/>
      <c r="G87" s="199"/>
      <c r="H87" s="199"/>
      <c r="I87" s="178" t="str">
        <f>_xlfn.IFNA(INDEX(Options!$B$2:$F$6,MATCH($G87,Options!$A$2:$A$6,0),MATCH('5. Project Risk Profile'!$H87,Options!$B$1:$F$1,0)),"")</f>
        <v/>
      </c>
      <c r="J87" s="196"/>
    </row>
    <row r="88" spans="2:10" x14ac:dyDescent="0.25">
      <c r="B88" s="196"/>
      <c r="C88" s="196"/>
      <c r="D88" s="196"/>
      <c r="E88" s="199"/>
      <c r="F88" s="196"/>
      <c r="G88" s="199"/>
      <c r="H88" s="199"/>
      <c r="I88" s="178" t="str">
        <f>_xlfn.IFNA(INDEX(Options!$B$2:$F$6,MATCH($G88,Options!$A$2:$A$6,0),MATCH('5. Project Risk Profile'!$H88,Options!$B$1:$F$1,0)),"")</f>
        <v/>
      </c>
      <c r="J88" s="196"/>
    </row>
    <row r="89" spans="2:10" x14ac:dyDescent="0.25">
      <c r="B89" s="196"/>
      <c r="C89" s="196"/>
      <c r="D89" s="196"/>
      <c r="E89" s="199"/>
      <c r="F89" s="196"/>
      <c r="G89" s="199"/>
      <c r="H89" s="199"/>
      <c r="I89" s="178" t="str">
        <f>_xlfn.IFNA(INDEX(Options!$B$2:$F$6,MATCH($G89,Options!$A$2:$A$6,0),MATCH('5. Project Risk Profile'!$H89,Options!$B$1:$F$1,0)),"")</f>
        <v/>
      </c>
      <c r="J89" s="196"/>
    </row>
    <row r="90" spans="2:10" x14ac:dyDescent="0.25">
      <c r="B90" s="196"/>
      <c r="C90" s="196"/>
      <c r="D90" s="196"/>
      <c r="E90" s="199"/>
      <c r="F90" s="196"/>
      <c r="G90" s="199"/>
      <c r="H90" s="199"/>
      <c r="I90" s="178" t="str">
        <f>_xlfn.IFNA(INDEX(Options!$B$2:$F$6,MATCH($G90,Options!$A$2:$A$6,0),MATCH('5. Project Risk Profile'!$H90,Options!$B$1:$F$1,0)),"")</f>
        <v/>
      </c>
      <c r="J90" s="196"/>
    </row>
    <row r="91" spans="2:10" x14ac:dyDescent="0.25">
      <c r="B91" s="196"/>
      <c r="C91" s="196"/>
      <c r="D91" s="196"/>
      <c r="E91" s="199"/>
      <c r="F91" s="196"/>
      <c r="G91" s="199"/>
      <c r="H91" s="199"/>
      <c r="I91" s="178" t="str">
        <f>_xlfn.IFNA(INDEX(Options!$B$2:$F$6,MATCH($G91,Options!$A$2:$A$6,0),MATCH('5. Project Risk Profile'!$H91,Options!$B$1:$F$1,0)),"")</f>
        <v/>
      </c>
      <c r="J91" s="196"/>
    </row>
    <row r="92" spans="2:10" x14ac:dyDescent="0.25">
      <c r="B92" s="196"/>
      <c r="C92" s="196"/>
      <c r="D92" s="196"/>
      <c r="E92" s="199"/>
      <c r="F92" s="196"/>
      <c r="G92" s="199"/>
      <c r="H92" s="199"/>
      <c r="I92" s="178" t="str">
        <f>_xlfn.IFNA(INDEX(Options!$B$2:$F$6,MATCH($G92,Options!$A$2:$A$6,0),MATCH('5. Project Risk Profile'!$H92,Options!$B$1:$F$1,0)),"")</f>
        <v/>
      </c>
      <c r="J92" s="196"/>
    </row>
    <row r="93" spans="2:10" x14ac:dyDescent="0.25">
      <c r="B93" s="196"/>
      <c r="C93" s="196"/>
      <c r="D93" s="196"/>
      <c r="E93" s="199"/>
      <c r="F93" s="196"/>
      <c r="G93" s="199"/>
      <c r="H93" s="199"/>
      <c r="I93" s="178" t="str">
        <f>_xlfn.IFNA(INDEX(Options!$B$2:$F$6,MATCH($G93,Options!$A$2:$A$6,0),MATCH('5. Project Risk Profile'!$H93,Options!$B$1:$F$1,0)),"")</f>
        <v/>
      </c>
      <c r="J93" s="196"/>
    </row>
    <row r="94" spans="2:10" x14ac:dyDescent="0.25">
      <c r="B94" s="196"/>
      <c r="C94" s="196"/>
      <c r="D94" s="196"/>
      <c r="E94" s="199"/>
      <c r="F94" s="196"/>
      <c r="G94" s="199"/>
      <c r="H94" s="199"/>
      <c r="I94" s="178" t="str">
        <f>_xlfn.IFNA(INDEX(Options!$B$2:$F$6,MATCH($G94,Options!$A$2:$A$6,0),MATCH('5. Project Risk Profile'!$H94,Options!$B$1:$F$1,0)),"")</f>
        <v/>
      </c>
      <c r="J94" s="196"/>
    </row>
    <row r="95" spans="2:10" x14ac:dyDescent="0.25">
      <c r="B95" s="196"/>
      <c r="C95" s="196"/>
      <c r="D95" s="196"/>
      <c r="E95" s="199"/>
      <c r="F95" s="196"/>
      <c r="G95" s="199"/>
      <c r="H95" s="199"/>
      <c r="I95" s="178" t="str">
        <f>_xlfn.IFNA(INDEX(Options!$B$2:$F$6,MATCH($G95,Options!$A$2:$A$6,0),MATCH('5. Project Risk Profile'!$H95,Options!$B$1:$F$1,0)),"")</f>
        <v/>
      </c>
      <c r="J95" s="196"/>
    </row>
    <row r="96" spans="2:10" x14ac:dyDescent="0.25">
      <c r="B96" s="196"/>
      <c r="C96" s="196"/>
      <c r="D96" s="196"/>
      <c r="E96" s="199"/>
      <c r="F96" s="196"/>
      <c r="G96" s="199"/>
      <c r="H96" s="199"/>
      <c r="I96" s="178" t="str">
        <f>_xlfn.IFNA(INDEX(Options!$B$2:$F$6,MATCH($G96,Options!$A$2:$A$6,0),MATCH('5. Project Risk Profile'!$H96,Options!$B$1:$F$1,0)),"")</f>
        <v/>
      </c>
      <c r="J96" s="196"/>
    </row>
    <row r="97" spans="2:10" x14ac:dyDescent="0.25">
      <c r="B97" s="196"/>
      <c r="C97" s="196"/>
      <c r="D97" s="196"/>
      <c r="E97" s="199"/>
      <c r="F97" s="196"/>
      <c r="G97" s="199"/>
      <c r="H97" s="199"/>
      <c r="I97" s="178" t="str">
        <f>_xlfn.IFNA(INDEX(Options!$B$2:$F$6,MATCH($G97,Options!$A$2:$A$6,0),MATCH('5. Project Risk Profile'!$H97,Options!$B$1:$F$1,0)),"")</f>
        <v/>
      </c>
      <c r="J97" s="196"/>
    </row>
    <row r="98" spans="2:10" x14ac:dyDescent="0.25">
      <c r="B98" s="196"/>
      <c r="C98" s="196"/>
      <c r="D98" s="196"/>
      <c r="E98" s="199"/>
      <c r="F98" s="196"/>
      <c r="G98" s="199"/>
      <c r="H98" s="199"/>
      <c r="I98" s="178" t="str">
        <f>_xlfn.IFNA(INDEX(Options!$B$2:$F$6,MATCH($G98,Options!$A$2:$A$6,0),MATCH('5. Project Risk Profile'!$H98,Options!$B$1:$F$1,0)),"")</f>
        <v/>
      </c>
      <c r="J98" s="196"/>
    </row>
    <row r="99" spans="2:10" x14ac:dyDescent="0.25">
      <c r="B99" s="196"/>
      <c r="C99" s="196"/>
      <c r="D99" s="196"/>
      <c r="E99" s="199"/>
      <c r="F99" s="196"/>
      <c r="G99" s="199"/>
      <c r="H99" s="199"/>
      <c r="I99" s="178" t="str">
        <f>_xlfn.IFNA(INDEX(Options!$B$2:$F$6,MATCH($G99,Options!$A$2:$A$6,0),MATCH('5. Project Risk Profile'!$H99,Options!$B$1:$F$1,0)),"")</f>
        <v/>
      </c>
      <c r="J99" s="196"/>
    </row>
    <row r="100" spans="2:10" x14ac:dyDescent="0.25">
      <c r="B100" s="196"/>
      <c r="C100" s="196"/>
      <c r="D100" s="196"/>
      <c r="E100" s="199"/>
      <c r="F100" s="196"/>
      <c r="G100" s="199"/>
      <c r="H100" s="199"/>
      <c r="I100" s="178" t="str">
        <f>_xlfn.IFNA(INDEX(Options!$B$2:$F$6,MATCH($G100,Options!$A$2:$A$6,0),MATCH('5. Project Risk Profile'!$H100,Options!$B$1:$F$1,0)),"")</f>
        <v/>
      </c>
      <c r="J100" s="196"/>
    </row>
    <row r="101" spans="2:10" x14ac:dyDescent="0.25">
      <c r="B101" s="196"/>
      <c r="C101" s="196"/>
      <c r="D101" s="196"/>
      <c r="E101" s="199"/>
      <c r="F101" s="196"/>
      <c r="G101" s="199"/>
      <c r="H101" s="199"/>
      <c r="I101" s="178" t="str">
        <f>_xlfn.IFNA(INDEX(Options!$B$2:$F$6,MATCH($G101,Options!$A$2:$A$6,0),MATCH('5. Project Risk Profile'!$H101,Options!$B$1:$F$1,0)),"")</f>
        <v/>
      </c>
      <c r="J101" s="196"/>
    </row>
    <row r="102" spans="2:10" x14ac:dyDescent="0.25">
      <c r="B102" s="196"/>
      <c r="C102" s="196"/>
      <c r="D102" s="196"/>
      <c r="E102" s="199"/>
      <c r="F102" s="196"/>
      <c r="G102" s="199"/>
      <c r="H102" s="199"/>
      <c r="I102" s="178" t="str">
        <f>_xlfn.IFNA(INDEX(Options!$B$2:$F$6,MATCH($G102,Options!$A$2:$A$6,0),MATCH('5. Project Risk Profile'!$H102,Options!$B$1:$F$1,0)),"")</f>
        <v/>
      </c>
      <c r="J102" s="196"/>
    </row>
    <row r="103" spans="2:10" x14ac:dyDescent="0.25">
      <c r="B103" s="196"/>
      <c r="C103" s="196"/>
      <c r="D103" s="196"/>
      <c r="E103" s="199"/>
      <c r="F103" s="196"/>
      <c r="G103" s="199"/>
      <c r="H103" s="199"/>
      <c r="I103" s="178" t="str">
        <f>_xlfn.IFNA(INDEX(Options!$B$2:$F$6,MATCH($G103,Options!$A$2:$A$6,0),MATCH('5. Project Risk Profile'!$H103,Options!$B$1:$F$1,0)),"")</f>
        <v/>
      </c>
      <c r="J103" s="196"/>
    </row>
    <row r="104" spans="2:10" x14ac:dyDescent="0.25">
      <c r="B104" s="196"/>
      <c r="C104" s="196"/>
      <c r="D104" s="196"/>
      <c r="E104" s="199"/>
      <c r="F104" s="196"/>
      <c r="G104" s="199"/>
      <c r="H104" s="199"/>
      <c r="I104" s="178" t="str">
        <f>_xlfn.IFNA(INDEX(Options!$B$2:$F$6,MATCH($G104,Options!$A$2:$A$6,0),MATCH('5. Project Risk Profile'!$H104,Options!$B$1:$F$1,0)),"")</f>
        <v/>
      </c>
      <c r="J104" s="196"/>
    </row>
    <row r="105" spans="2:10" x14ac:dyDescent="0.25">
      <c r="B105" s="196"/>
      <c r="C105" s="196"/>
      <c r="D105" s="196"/>
      <c r="E105" s="199"/>
      <c r="F105" s="196"/>
      <c r="G105" s="199"/>
      <c r="H105" s="199"/>
      <c r="I105" s="178" t="str">
        <f>_xlfn.IFNA(INDEX(Options!$B$2:$F$6,MATCH($G105,Options!$A$2:$A$6,0),MATCH('5. Project Risk Profile'!$H105,Options!$B$1:$F$1,0)),"")</f>
        <v/>
      </c>
      <c r="J105" s="196"/>
    </row>
    <row r="106" spans="2:10" x14ac:dyDescent="0.25">
      <c r="B106" s="196"/>
      <c r="C106" s="196"/>
      <c r="D106" s="196"/>
      <c r="E106" s="199"/>
      <c r="F106" s="196"/>
      <c r="G106" s="199"/>
      <c r="H106" s="199"/>
      <c r="I106" s="178" t="str">
        <f>_xlfn.IFNA(INDEX(Options!$B$2:$F$6,MATCH($G106,Options!$A$2:$A$6,0),MATCH('5. Project Risk Profile'!$H106,Options!$B$1:$F$1,0)),"")</f>
        <v/>
      </c>
      <c r="J106" s="196"/>
    </row>
    <row r="107" spans="2:10" x14ac:dyDescent="0.25">
      <c r="B107" s="196"/>
      <c r="C107" s="196"/>
      <c r="D107" s="196"/>
      <c r="E107" s="199"/>
      <c r="F107" s="196"/>
      <c r="G107" s="199"/>
      <c r="H107" s="199"/>
      <c r="I107" s="178" t="str">
        <f>_xlfn.IFNA(INDEX(Options!$B$2:$F$6,MATCH($G107,Options!$A$2:$A$6,0),MATCH('5. Project Risk Profile'!$H107,Options!$B$1:$F$1,0)),"")</f>
        <v/>
      </c>
      <c r="J107" s="196"/>
    </row>
    <row r="108" spans="2:10" x14ac:dyDescent="0.25">
      <c r="B108" s="196"/>
      <c r="C108" s="196"/>
      <c r="D108" s="196"/>
      <c r="E108" s="199"/>
      <c r="F108" s="196"/>
      <c r="G108" s="199"/>
      <c r="H108" s="199"/>
      <c r="I108" s="178" t="str">
        <f>_xlfn.IFNA(INDEX(Options!$B$2:$F$6,MATCH($G108,Options!$A$2:$A$6,0),MATCH('5. Project Risk Profile'!$H108,Options!$B$1:$F$1,0)),"")</f>
        <v/>
      </c>
      <c r="J108" s="196"/>
    </row>
    <row r="109" spans="2:10" x14ac:dyDescent="0.25">
      <c r="B109" s="196"/>
      <c r="C109" s="196"/>
      <c r="D109" s="196"/>
      <c r="E109" s="199"/>
      <c r="F109" s="196"/>
      <c r="G109" s="199"/>
      <c r="H109" s="199"/>
      <c r="I109" s="178" t="str">
        <f>_xlfn.IFNA(INDEX(Options!$B$2:$F$6,MATCH($G109,Options!$A$2:$A$6,0),MATCH('5. Project Risk Profile'!$H109,Options!$B$1:$F$1,0)),"")</f>
        <v/>
      </c>
      <c r="J109" s="196"/>
    </row>
    <row r="110" spans="2:10" x14ac:dyDescent="0.25">
      <c r="B110" s="196"/>
      <c r="C110" s="196"/>
      <c r="D110" s="196"/>
      <c r="E110" s="199"/>
      <c r="F110" s="196"/>
      <c r="G110" s="199"/>
      <c r="H110" s="199"/>
      <c r="I110" s="178" t="str">
        <f>_xlfn.IFNA(INDEX(Options!$B$2:$F$6,MATCH($G110,Options!$A$2:$A$6,0),MATCH('5. Project Risk Profile'!$H110,Options!$B$1:$F$1,0)),"")</f>
        <v/>
      </c>
      <c r="J110" s="196"/>
    </row>
    <row r="111" spans="2:10" x14ac:dyDescent="0.25">
      <c r="B111" s="196"/>
      <c r="C111" s="196"/>
      <c r="D111" s="196"/>
      <c r="E111" s="199"/>
      <c r="F111" s="196"/>
      <c r="G111" s="199"/>
      <c r="H111" s="199"/>
      <c r="I111" s="178" t="str">
        <f>_xlfn.IFNA(INDEX(Options!$B$2:$F$6,MATCH($G111,Options!$A$2:$A$6,0),MATCH('5. Project Risk Profile'!$H111,Options!$B$1:$F$1,0)),"")</f>
        <v/>
      </c>
      <c r="J111" s="196"/>
    </row>
    <row r="112" spans="2:10" x14ac:dyDescent="0.25">
      <c r="B112" s="196"/>
      <c r="C112" s="196"/>
      <c r="D112" s="196"/>
      <c r="E112" s="199"/>
      <c r="F112" s="196"/>
      <c r="G112" s="199"/>
      <c r="H112" s="199"/>
      <c r="I112" s="178" t="str">
        <f>_xlfn.IFNA(INDEX(Options!$B$2:$F$6,MATCH($G112,Options!$A$2:$A$6,0),MATCH('5. Project Risk Profile'!$H112,Options!$B$1:$F$1,0)),"")</f>
        <v/>
      </c>
      <c r="J112" s="196"/>
    </row>
    <row r="113" spans="2:10" x14ac:dyDescent="0.25">
      <c r="B113" s="196"/>
      <c r="C113" s="196"/>
      <c r="D113" s="196"/>
      <c r="E113" s="199"/>
      <c r="F113" s="196"/>
      <c r="G113" s="199"/>
      <c r="H113" s="199"/>
      <c r="I113" s="178" t="str">
        <f>_xlfn.IFNA(INDEX(Options!$B$2:$F$6,MATCH($G113,Options!$A$2:$A$6,0),MATCH('5. Project Risk Profile'!$H113,Options!$B$1:$F$1,0)),"")</f>
        <v/>
      </c>
      <c r="J113" s="196"/>
    </row>
    <row r="114" spans="2:10" x14ac:dyDescent="0.25">
      <c r="B114" s="196"/>
      <c r="C114" s="196"/>
      <c r="D114" s="196"/>
      <c r="E114" s="199"/>
      <c r="F114" s="196"/>
      <c r="G114" s="199"/>
      <c r="H114" s="199"/>
      <c r="I114" s="178" t="str">
        <f>_xlfn.IFNA(INDEX(Options!$B$2:$F$6,MATCH($G114,Options!$A$2:$A$6,0),MATCH('5. Project Risk Profile'!$H114,Options!$B$1:$F$1,0)),"")</f>
        <v/>
      </c>
      <c r="J114" s="196"/>
    </row>
    <row r="115" spans="2:10" x14ac:dyDescent="0.25">
      <c r="B115" s="196"/>
      <c r="C115" s="196"/>
      <c r="D115" s="196"/>
      <c r="E115" s="199"/>
      <c r="F115" s="196"/>
      <c r="G115" s="199"/>
      <c r="H115" s="199"/>
      <c r="I115" s="178" t="str">
        <f>_xlfn.IFNA(INDEX(Options!$B$2:$F$6,MATCH($G115,Options!$A$2:$A$6,0),MATCH('5. Project Risk Profile'!$H115,Options!$B$1:$F$1,0)),"")</f>
        <v/>
      </c>
      <c r="J115" s="196"/>
    </row>
    <row r="116" spans="2:10" x14ac:dyDescent="0.25">
      <c r="B116" s="196"/>
      <c r="C116" s="196"/>
      <c r="D116" s="196"/>
      <c r="E116" s="199"/>
      <c r="F116" s="196"/>
      <c r="G116" s="199"/>
      <c r="H116" s="199"/>
      <c r="I116" s="178" t="str">
        <f>_xlfn.IFNA(INDEX(Options!$B$2:$F$6,MATCH($G116,Options!$A$2:$A$6,0),MATCH('5. Project Risk Profile'!$H116,Options!$B$1:$F$1,0)),"")</f>
        <v/>
      </c>
      <c r="J116" s="196"/>
    </row>
    <row r="117" spans="2:10" x14ac:dyDescent="0.25">
      <c r="B117" s="196"/>
      <c r="C117" s="196"/>
      <c r="D117" s="196"/>
      <c r="E117" s="199"/>
      <c r="F117" s="196"/>
      <c r="G117" s="199"/>
      <c r="H117" s="199"/>
      <c r="I117" s="178" t="str">
        <f>_xlfn.IFNA(INDEX(Options!$B$2:$F$6,MATCH($G117,Options!$A$2:$A$6,0),MATCH('5. Project Risk Profile'!$H117,Options!$B$1:$F$1,0)),"")</f>
        <v/>
      </c>
      <c r="J117" s="196"/>
    </row>
    <row r="118" spans="2:10" x14ac:dyDescent="0.25">
      <c r="B118" s="196"/>
      <c r="C118" s="196"/>
      <c r="D118" s="196"/>
      <c r="E118" s="199"/>
      <c r="F118" s="196"/>
      <c r="G118" s="199"/>
      <c r="H118" s="199"/>
      <c r="I118" s="178" t="str">
        <f>_xlfn.IFNA(INDEX(Options!$B$2:$F$6,MATCH($G118,Options!$A$2:$A$6,0),MATCH('5. Project Risk Profile'!$H118,Options!$B$1:$F$1,0)),"")</f>
        <v/>
      </c>
      <c r="J118" s="196"/>
    </row>
    <row r="119" spans="2:10" x14ac:dyDescent="0.25">
      <c r="B119" s="196"/>
      <c r="C119" s="196"/>
      <c r="D119" s="196"/>
      <c r="E119" s="199"/>
      <c r="F119" s="196"/>
      <c r="G119" s="199"/>
      <c r="H119" s="199"/>
      <c r="I119" s="178" t="str">
        <f>_xlfn.IFNA(INDEX(Options!$B$2:$F$6,MATCH($G119,Options!$A$2:$A$6,0),MATCH('5. Project Risk Profile'!$H119,Options!$B$1:$F$1,0)),"")</f>
        <v/>
      </c>
      <c r="J119" s="196"/>
    </row>
    <row r="120" spans="2:10" x14ac:dyDescent="0.25">
      <c r="B120" s="196"/>
      <c r="C120" s="196"/>
      <c r="D120" s="196"/>
      <c r="E120" s="199"/>
      <c r="F120" s="196"/>
      <c r="G120" s="199"/>
      <c r="H120" s="199"/>
      <c r="I120" s="178" t="str">
        <f>_xlfn.IFNA(INDEX(Options!$B$2:$F$6,MATCH($G120,Options!$A$2:$A$6,0),MATCH('5. Project Risk Profile'!$H120,Options!$B$1:$F$1,0)),"")</f>
        <v/>
      </c>
      <c r="J120" s="196"/>
    </row>
    <row r="121" spans="2:10" x14ac:dyDescent="0.25">
      <c r="B121" s="196"/>
      <c r="C121" s="196"/>
      <c r="D121" s="196"/>
      <c r="E121" s="199"/>
      <c r="F121" s="196"/>
      <c r="G121" s="199"/>
      <c r="H121" s="199"/>
      <c r="I121" s="178" t="str">
        <f>_xlfn.IFNA(INDEX(Options!$B$2:$F$6,MATCH($G121,Options!$A$2:$A$6,0),MATCH('5. Project Risk Profile'!$H121,Options!$B$1:$F$1,0)),"")</f>
        <v/>
      </c>
      <c r="J121" s="196"/>
    </row>
    <row r="122" spans="2:10" x14ac:dyDescent="0.25">
      <c r="B122" s="196"/>
      <c r="C122" s="196"/>
      <c r="D122" s="196"/>
      <c r="E122" s="199"/>
      <c r="F122" s="196"/>
      <c r="G122" s="199"/>
      <c r="H122" s="199"/>
      <c r="I122" s="178" t="str">
        <f>_xlfn.IFNA(INDEX(Options!$B$2:$F$6,MATCH($G122,Options!$A$2:$A$6,0),MATCH('5. Project Risk Profile'!$H122,Options!$B$1:$F$1,0)),"")</f>
        <v/>
      </c>
      <c r="J122" s="196"/>
    </row>
    <row r="123" spans="2:10" x14ac:dyDescent="0.25">
      <c r="B123" s="196"/>
      <c r="C123" s="196"/>
      <c r="D123" s="196"/>
      <c r="E123" s="199"/>
      <c r="F123" s="196"/>
      <c r="G123" s="199"/>
      <c r="H123" s="199"/>
      <c r="I123" s="178" t="str">
        <f>_xlfn.IFNA(INDEX(Options!$B$2:$F$6,MATCH($G123,Options!$A$2:$A$6,0),MATCH('5. Project Risk Profile'!$H123,Options!$B$1:$F$1,0)),"")</f>
        <v/>
      </c>
      <c r="J123" s="196"/>
    </row>
    <row r="124" spans="2:10" x14ac:dyDescent="0.25">
      <c r="B124" s="196"/>
      <c r="C124" s="196"/>
      <c r="D124" s="196"/>
      <c r="E124" s="199"/>
      <c r="F124" s="196"/>
      <c r="G124" s="199"/>
      <c r="H124" s="199"/>
      <c r="I124" s="178" t="str">
        <f>_xlfn.IFNA(INDEX(Options!$B$2:$F$6,MATCH($G124,Options!$A$2:$A$6,0),MATCH('5. Project Risk Profile'!$H124,Options!$B$1:$F$1,0)),"")</f>
        <v/>
      </c>
      <c r="J124" s="196"/>
    </row>
    <row r="125" spans="2:10" x14ac:dyDescent="0.25">
      <c r="B125" s="196"/>
      <c r="C125" s="196"/>
      <c r="D125" s="196"/>
      <c r="E125" s="199"/>
      <c r="F125" s="196"/>
      <c r="G125" s="199"/>
      <c r="H125" s="199"/>
      <c r="I125" s="178" t="str">
        <f>_xlfn.IFNA(INDEX(Options!$B$2:$F$6,MATCH($G125,Options!$A$2:$A$6,0),MATCH('5. Project Risk Profile'!$H125,Options!$B$1:$F$1,0)),"")</f>
        <v/>
      </c>
      <c r="J125" s="196"/>
    </row>
    <row r="126" spans="2:10" x14ac:dyDescent="0.25">
      <c r="B126" s="196"/>
      <c r="C126" s="196"/>
      <c r="D126" s="196"/>
      <c r="E126" s="199"/>
      <c r="F126" s="196"/>
      <c r="G126" s="199"/>
      <c r="H126" s="199"/>
      <c r="I126" s="178" t="str">
        <f>_xlfn.IFNA(INDEX(Options!$B$2:$F$6,MATCH($G126,Options!$A$2:$A$6,0),MATCH('5. Project Risk Profile'!$H126,Options!$B$1:$F$1,0)),"")</f>
        <v/>
      </c>
      <c r="J126" s="196"/>
    </row>
    <row r="127" spans="2:10" x14ac:dyDescent="0.25">
      <c r="B127" s="196"/>
      <c r="C127" s="196"/>
      <c r="D127" s="196"/>
      <c r="E127" s="199"/>
      <c r="F127" s="196"/>
      <c r="G127" s="199"/>
      <c r="H127" s="199"/>
      <c r="I127" s="178" t="str">
        <f>_xlfn.IFNA(INDEX(Options!$B$2:$F$6,MATCH($G127,Options!$A$2:$A$6,0),MATCH('5. Project Risk Profile'!$H127,Options!$B$1:$F$1,0)),"")</f>
        <v/>
      </c>
      <c r="J127" s="196"/>
    </row>
    <row r="128" spans="2:10" x14ac:dyDescent="0.25">
      <c r="B128" s="196"/>
      <c r="C128" s="196"/>
      <c r="D128" s="196"/>
      <c r="E128" s="199"/>
      <c r="F128" s="196"/>
      <c r="G128" s="199"/>
      <c r="H128" s="199"/>
      <c r="I128" s="178" t="str">
        <f>_xlfn.IFNA(INDEX(Options!$B$2:$F$6,MATCH($G128,Options!$A$2:$A$6,0),MATCH('5. Project Risk Profile'!$H128,Options!$B$1:$F$1,0)),"")</f>
        <v/>
      </c>
      <c r="J128" s="196"/>
    </row>
    <row r="129" spans="2:10" x14ac:dyDescent="0.25">
      <c r="B129" s="196"/>
      <c r="C129" s="196"/>
      <c r="D129" s="196"/>
      <c r="E129" s="199"/>
      <c r="F129" s="196"/>
      <c r="G129" s="199"/>
      <c r="H129" s="199"/>
      <c r="I129" s="178" t="str">
        <f>_xlfn.IFNA(INDEX(Options!$B$2:$F$6,MATCH($G129,Options!$A$2:$A$6,0),MATCH('5. Project Risk Profile'!$H129,Options!$B$1:$F$1,0)),"")</f>
        <v/>
      </c>
      <c r="J129" s="196"/>
    </row>
    <row r="130" spans="2:10" x14ac:dyDescent="0.25">
      <c r="B130" s="196"/>
      <c r="C130" s="196"/>
      <c r="D130" s="196"/>
      <c r="E130" s="199"/>
      <c r="F130" s="196"/>
      <c r="G130" s="199"/>
      <c r="H130" s="199"/>
      <c r="I130" s="178" t="str">
        <f>_xlfn.IFNA(INDEX(Options!$B$2:$F$6,MATCH($G130,Options!$A$2:$A$6,0),MATCH('5. Project Risk Profile'!$H130,Options!$B$1:$F$1,0)),"")</f>
        <v/>
      </c>
      <c r="J130" s="196"/>
    </row>
    <row r="131" spans="2:10" x14ac:dyDescent="0.25">
      <c r="B131" s="196"/>
      <c r="C131" s="196"/>
      <c r="D131" s="196"/>
      <c r="E131" s="199"/>
      <c r="F131" s="196"/>
      <c r="G131" s="199"/>
      <c r="H131" s="199"/>
      <c r="I131" s="178" t="str">
        <f>_xlfn.IFNA(INDEX(Options!$B$2:$F$6,MATCH($G131,Options!$A$2:$A$6,0),MATCH('5. Project Risk Profile'!$H131,Options!$B$1:$F$1,0)),"")</f>
        <v/>
      </c>
      <c r="J131" s="196"/>
    </row>
    <row r="132" spans="2:10" x14ac:dyDescent="0.25">
      <c r="B132" s="196"/>
      <c r="C132" s="196"/>
      <c r="D132" s="196"/>
      <c r="E132" s="199"/>
      <c r="F132" s="196"/>
      <c r="G132" s="199"/>
      <c r="H132" s="199"/>
      <c r="I132" s="178" t="str">
        <f>_xlfn.IFNA(INDEX(Options!$B$2:$F$6,MATCH($G132,Options!$A$2:$A$6,0),MATCH('5. Project Risk Profile'!$H132,Options!$B$1:$F$1,0)),"")</f>
        <v/>
      </c>
      <c r="J132" s="196"/>
    </row>
    <row r="133" spans="2:10" x14ac:dyDescent="0.25">
      <c r="B133" s="196"/>
      <c r="C133" s="196"/>
      <c r="D133" s="196"/>
      <c r="E133" s="199"/>
      <c r="F133" s="196"/>
      <c r="G133" s="199"/>
      <c r="H133" s="199"/>
      <c r="I133" s="178" t="str">
        <f>_xlfn.IFNA(INDEX(Options!$B$2:$F$6,MATCH($G133,Options!$A$2:$A$6,0),MATCH('5. Project Risk Profile'!$H133,Options!$B$1:$F$1,0)),"")</f>
        <v/>
      </c>
      <c r="J133" s="196"/>
    </row>
    <row r="134" spans="2:10" x14ac:dyDescent="0.25">
      <c r="B134" s="196"/>
      <c r="C134" s="196"/>
      <c r="D134" s="196"/>
      <c r="E134" s="199"/>
      <c r="F134" s="196"/>
      <c r="G134" s="199"/>
      <c r="H134" s="199"/>
      <c r="I134" s="178" t="str">
        <f>_xlfn.IFNA(INDEX(Options!$B$2:$F$6,MATCH($G134,Options!$A$2:$A$6,0),MATCH('5. Project Risk Profile'!$H134,Options!$B$1:$F$1,0)),"")</f>
        <v/>
      </c>
      <c r="J134" s="196"/>
    </row>
    <row r="135" spans="2:10" x14ac:dyDescent="0.25">
      <c r="B135" s="196"/>
      <c r="C135" s="196"/>
      <c r="D135" s="196"/>
      <c r="E135" s="199"/>
      <c r="F135" s="196"/>
      <c r="G135" s="199"/>
      <c r="H135" s="199"/>
      <c r="I135" s="178" t="str">
        <f>_xlfn.IFNA(INDEX(Options!$B$2:$F$6,MATCH($G135,Options!$A$2:$A$6,0),MATCH('5. Project Risk Profile'!$H135,Options!$B$1:$F$1,0)),"")</f>
        <v/>
      </c>
      <c r="J135" s="196"/>
    </row>
    <row r="136" spans="2:10" x14ac:dyDescent="0.25">
      <c r="B136" s="196"/>
      <c r="C136" s="196"/>
      <c r="D136" s="196"/>
      <c r="E136" s="199"/>
      <c r="F136" s="196"/>
      <c r="G136" s="199"/>
      <c r="H136" s="199"/>
      <c r="I136" s="178" t="str">
        <f>_xlfn.IFNA(INDEX(Options!$B$2:$F$6,MATCH($G136,Options!$A$2:$A$6,0),MATCH('5. Project Risk Profile'!$H136,Options!$B$1:$F$1,0)),"")</f>
        <v/>
      </c>
      <c r="J136" s="196"/>
    </row>
    <row r="137" spans="2:10" x14ac:dyDescent="0.25">
      <c r="B137" s="196"/>
      <c r="C137" s="196"/>
      <c r="D137" s="196"/>
      <c r="E137" s="199"/>
      <c r="F137" s="196"/>
      <c r="G137" s="199"/>
      <c r="H137" s="199"/>
      <c r="I137" s="178" t="str">
        <f>_xlfn.IFNA(INDEX(Options!$B$2:$F$6,MATCH($G137,Options!$A$2:$A$6,0),MATCH('5. Project Risk Profile'!$H137,Options!$B$1:$F$1,0)),"")</f>
        <v/>
      </c>
      <c r="J137" s="196"/>
    </row>
    <row r="138" spans="2:10" x14ac:dyDescent="0.25">
      <c r="B138" s="196"/>
      <c r="C138" s="196"/>
      <c r="D138" s="196"/>
      <c r="E138" s="199"/>
      <c r="F138" s="196"/>
      <c r="G138" s="199"/>
      <c r="H138" s="199"/>
      <c r="I138" s="178" t="str">
        <f>_xlfn.IFNA(INDEX(Options!$B$2:$F$6,MATCH($G138,Options!$A$2:$A$6,0),MATCH('5. Project Risk Profile'!$H138,Options!$B$1:$F$1,0)),"")</f>
        <v/>
      </c>
      <c r="J138" s="196"/>
    </row>
    <row r="139" spans="2:10" x14ac:dyDescent="0.25">
      <c r="B139" s="196"/>
      <c r="C139" s="196"/>
      <c r="D139" s="196"/>
      <c r="E139" s="199"/>
      <c r="F139" s="196"/>
      <c r="G139" s="199"/>
      <c r="H139" s="199"/>
      <c r="I139" s="178" t="str">
        <f>_xlfn.IFNA(INDEX(Options!$B$2:$F$6,MATCH($G139,Options!$A$2:$A$6,0),MATCH('5. Project Risk Profile'!$H139,Options!$B$1:$F$1,0)),"")</f>
        <v/>
      </c>
      <c r="J139" s="196"/>
    </row>
    <row r="140" spans="2:10" x14ac:dyDescent="0.25">
      <c r="B140" s="196"/>
      <c r="C140" s="196"/>
      <c r="D140" s="196"/>
      <c r="E140" s="199"/>
      <c r="F140" s="196"/>
      <c r="G140" s="199"/>
      <c r="H140" s="199"/>
      <c r="I140" s="178" t="str">
        <f>_xlfn.IFNA(INDEX(Options!$B$2:$F$6,MATCH($G140,Options!$A$2:$A$6,0),MATCH('5. Project Risk Profile'!$H140,Options!$B$1:$F$1,0)),"")</f>
        <v/>
      </c>
      <c r="J140" s="196"/>
    </row>
    <row r="141" spans="2:10" x14ac:dyDescent="0.25">
      <c r="B141" s="196"/>
      <c r="C141" s="196"/>
      <c r="D141" s="196"/>
      <c r="E141" s="199"/>
      <c r="F141" s="196"/>
      <c r="G141" s="199"/>
      <c r="H141" s="199"/>
      <c r="I141" s="178" t="str">
        <f>_xlfn.IFNA(INDEX(Options!$B$2:$F$6,MATCH($G141,Options!$A$2:$A$6,0),MATCH('5. Project Risk Profile'!$H141,Options!$B$1:$F$1,0)),"")</f>
        <v/>
      </c>
      <c r="J141" s="196"/>
    </row>
    <row r="142" spans="2:10" x14ac:dyDescent="0.25">
      <c r="B142" s="196"/>
      <c r="C142" s="196"/>
      <c r="D142" s="196"/>
      <c r="E142" s="199"/>
      <c r="F142" s="196"/>
      <c r="G142" s="199"/>
      <c r="H142" s="199"/>
      <c r="I142" s="178" t="str">
        <f>_xlfn.IFNA(INDEX(Options!$B$2:$F$6,MATCH($G142,Options!$A$2:$A$6,0),MATCH('5. Project Risk Profile'!$H142,Options!$B$1:$F$1,0)),"")</f>
        <v/>
      </c>
      <c r="J142" s="196"/>
    </row>
    <row r="143" spans="2:10" x14ac:dyDescent="0.25">
      <c r="B143" s="196"/>
      <c r="C143" s="196"/>
      <c r="D143" s="196"/>
      <c r="E143" s="199"/>
      <c r="F143" s="196"/>
      <c r="G143" s="199"/>
      <c r="H143" s="199"/>
      <c r="I143" s="178" t="str">
        <f>_xlfn.IFNA(INDEX(Options!$B$2:$F$6,MATCH($G143,Options!$A$2:$A$6,0),MATCH('5. Project Risk Profile'!$H143,Options!$B$1:$F$1,0)),"")</f>
        <v/>
      </c>
      <c r="J143" s="196"/>
    </row>
    <row r="144" spans="2:10" x14ac:dyDescent="0.25">
      <c r="B144" s="196"/>
      <c r="C144" s="196"/>
      <c r="D144" s="196"/>
      <c r="E144" s="199"/>
      <c r="F144" s="196"/>
      <c r="G144" s="199"/>
      <c r="H144" s="199"/>
      <c r="I144" s="178" t="str">
        <f>_xlfn.IFNA(INDEX(Options!$B$2:$F$6,MATCH($G144,Options!$A$2:$A$6,0),MATCH('5. Project Risk Profile'!$H144,Options!$B$1:$F$1,0)),"")</f>
        <v/>
      </c>
      <c r="J144" s="196"/>
    </row>
    <row r="145" spans="2:10" x14ac:dyDescent="0.25">
      <c r="B145" s="196"/>
      <c r="C145" s="196"/>
      <c r="D145" s="196"/>
      <c r="E145" s="199"/>
      <c r="F145" s="196"/>
      <c r="G145" s="199"/>
      <c r="H145" s="199"/>
      <c r="I145" s="178" t="str">
        <f>_xlfn.IFNA(INDEX(Options!$B$2:$F$6,MATCH($G145,Options!$A$2:$A$6,0),MATCH('5. Project Risk Profile'!$H145,Options!$B$1:$F$1,0)),"")</f>
        <v/>
      </c>
      <c r="J145" s="196"/>
    </row>
    <row r="146" spans="2:10" x14ac:dyDescent="0.25">
      <c r="B146" s="196"/>
      <c r="C146" s="196"/>
      <c r="D146" s="196"/>
      <c r="E146" s="199"/>
      <c r="F146" s="196"/>
      <c r="G146" s="199"/>
      <c r="H146" s="199"/>
      <c r="I146" s="178" t="str">
        <f>_xlfn.IFNA(INDEX(Options!$B$2:$F$6,MATCH($G146,Options!$A$2:$A$6,0),MATCH('5. Project Risk Profile'!$H146,Options!$B$1:$F$1,0)),"")</f>
        <v/>
      </c>
      <c r="J146" s="196"/>
    </row>
    <row r="147" spans="2:10" x14ac:dyDescent="0.25">
      <c r="B147" s="196"/>
      <c r="C147" s="196"/>
      <c r="D147" s="196"/>
      <c r="E147" s="199"/>
      <c r="F147" s="196"/>
      <c r="G147" s="199"/>
      <c r="H147" s="199"/>
      <c r="I147" s="178" t="str">
        <f>_xlfn.IFNA(INDEX(Options!$B$2:$F$6,MATCH($G147,Options!$A$2:$A$6,0),MATCH('5. Project Risk Profile'!$H147,Options!$B$1:$F$1,0)),"")</f>
        <v/>
      </c>
      <c r="J147" s="196"/>
    </row>
    <row r="148" spans="2:10" x14ac:dyDescent="0.25">
      <c r="B148" s="196"/>
      <c r="C148" s="196"/>
      <c r="D148" s="196"/>
      <c r="E148" s="199"/>
      <c r="F148" s="196"/>
      <c r="G148" s="199"/>
      <c r="H148" s="199"/>
      <c r="I148" s="178" t="str">
        <f>_xlfn.IFNA(INDEX(Options!$B$2:$F$6,MATCH($G148,Options!$A$2:$A$6,0),MATCH('5. Project Risk Profile'!$H148,Options!$B$1:$F$1,0)),"")</f>
        <v/>
      </c>
      <c r="J148" s="196"/>
    </row>
    <row r="149" spans="2:10" x14ac:dyDescent="0.25">
      <c r="B149" s="196"/>
      <c r="C149" s="196"/>
      <c r="D149" s="196"/>
      <c r="E149" s="199"/>
      <c r="F149" s="196"/>
      <c r="G149" s="199"/>
      <c r="H149" s="199"/>
      <c r="I149" s="178" t="str">
        <f>_xlfn.IFNA(INDEX(Options!$B$2:$F$6,MATCH($G149,Options!$A$2:$A$6,0),MATCH('5. Project Risk Profile'!$H149,Options!$B$1:$F$1,0)),"")</f>
        <v/>
      </c>
      <c r="J149" s="196"/>
    </row>
    <row r="150" spans="2:10" x14ac:dyDescent="0.25">
      <c r="B150" s="196"/>
      <c r="C150" s="196"/>
      <c r="D150" s="196"/>
      <c r="E150" s="199"/>
      <c r="F150" s="196"/>
      <c r="G150" s="199"/>
      <c r="H150" s="199"/>
      <c r="I150" s="178" t="str">
        <f>_xlfn.IFNA(INDEX(Options!$B$2:$F$6,MATCH($G150,Options!$A$2:$A$6,0),MATCH('5. Project Risk Profile'!$H150,Options!$B$1:$F$1,0)),"")</f>
        <v/>
      </c>
      <c r="J150" s="196"/>
    </row>
    <row r="151" spans="2:10" x14ac:dyDescent="0.25">
      <c r="B151" s="196"/>
      <c r="C151" s="196"/>
      <c r="D151" s="196"/>
      <c r="E151" s="199"/>
      <c r="F151" s="196"/>
      <c r="G151" s="199"/>
      <c r="H151" s="199"/>
      <c r="I151" s="178" t="str">
        <f>_xlfn.IFNA(INDEX(Options!$B$2:$F$6,MATCH($G151,Options!$A$2:$A$6,0),MATCH('5. Project Risk Profile'!$H151,Options!$B$1:$F$1,0)),"")</f>
        <v/>
      </c>
      <c r="J151" s="196"/>
    </row>
    <row r="152" spans="2:10" x14ac:dyDescent="0.25">
      <c r="B152" s="196"/>
      <c r="C152" s="196"/>
      <c r="D152" s="196"/>
      <c r="E152" s="199"/>
      <c r="F152" s="196"/>
      <c r="G152" s="199"/>
      <c r="H152" s="199"/>
      <c r="I152" s="178" t="str">
        <f>_xlfn.IFNA(INDEX(Options!$B$2:$F$6,MATCH($G152,Options!$A$2:$A$6,0),MATCH('5. Project Risk Profile'!$H152,Options!$B$1:$F$1,0)),"")</f>
        <v/>
      </c>
      <c r="J152" s="196"/>
    </row>
    <row r="153" spans="2:10" x14ac:dyDescent="0.25">
      <c r="B153" s="196"/>
      <c r="C153" s="196"/>
      <c r="D153" s="196"/>
      <c r="E153" s="199"/>
      <c r="F153" s="196"/>
      <c r="G153" s="199"/>
      <c r="H153" s="199"/>
      <c r="I153" s="178" t="str">
        <f>_xlfn.IFNA(INDEX(Options!$B$2:$F$6,MATCH($G153,Options!$A$2:$A$6,0),MATCH('5. Project Risk Profile'!$H153,Options!$B$1:$F$1,0)),"")</f>
        <v/>
      </c>
      <c r="J153" s="196"/>
    </row>
    <row r="154" spans="2:10" x14ac:dyDescent="0.25">
      <c r="B154" s="196"/>
      <c r="C154" s="196"/>
      <c r="D154" s="196"/>
      <c r="E154" s="199"/>
      <c r="F154" s="196"/>
      <c r="G154" s="199"/>
      <c r="H154" s="199"/>
      <c r="I154" s="178" t="str">
        <f>_xlfn.IFNA(INDEX(Options!$B$2:$F$6,MATCH($G154,Options!$A$2:$A$6,0),MATCH('5. Project Risk Profile'!$H154,Options!$B$1:$F$1,0)),"")</f>
        <v/>
      </c>
      <c r="J154" s="196"/>
    </row>
    <row r="155" spans="2:10" x14ac:dyDescent="0.25">
      <c r="B155" s="196"/>
      <c r="C155" s="196"/>
      <c r="D155" s="196"/>
      <c r="E155" s="199"/>
      <c r="F155" s="196"/>
      <c r="G155" s="199"/>
      <c r="H155" s="199"/>
      <c r="I155" s="178" t="str">
        <f>_xlfn.IFNA(INDEX(Options!$B$2:$F$6,MATCH($G155,Options!$A$2:$A$6,0),MATCH('5. Project Risk Profile'!$H155,Options!$B$1:$F$1,0)),"")</f>
        <v/>
      </c>
      <c r="J155" s="196"/>
    </row>
    <row r="156" spans="2:10" x14ac:dyDescent="0.25">
      <c r="B156" s="196"/>
      <c r="C156" s="196"/>
      <c r="D156" s="196"/>
      <c r="E156" s="199"/>
      <c r="F156" s="196"/>
      <c r="G156" s="199"/>
      <c r="H156" s="199"/>
      <c r="I156" s="178" t="str">
        <f>_xlfn.IFNA(INDEX(Options!$B$2:$F$6,MATCH($G156,Options!$A$2:$A$6,0),MATCH('5. Project Risk Profile'!$H156,Options!$B$1:$F$1,0)),"")</f>
        <v/>
      </c>
      <c r="J156" s="196"/>
    </row>
    <row r="157" spans="2:10" x14ac:dyDescent="0.25">
      <c r="B157" s="196"/>
      <c r="C157" s="196"/>
      <c r="D157" s="196"/>
      <c r="E157" s="199"/>
      <c r="F157" s="196"/>
      <c r="G157" s="199"/>
      <c r="H157" s="199"/>
      <c r="I157" s="178" t="str">
        <f>_xlfn.IFNA(INDEX(Options!$B$2:$F$6,MATCH($G157,Options!$A$2:$A$6,0),MATCH('5. Project Risk Profile'!$H157,Options!$B$1:$F$1,0)),"")</f>
        <v/>
      </c>
      <c r="J157" s="196"/>
    </row>
    <row r="158" spans="2:10" x14ac:dyDescent="0.25">
      <c r="B158" s="196"/>
      <c r="C158" s="196"/>
      <c r="D158" s="196"/>
      <c r="E158" s="199"/>
      <c r="F158" s="196"/>
      <c r="G158" s="199"/>
      <c r="H158" s="199"/>
      <c r="I158" s="178" t="str">
        <f>_xlfn.IFNA(INDEX(Options!$B$2:$F$6,MATCH($G158,Options!$A$2:$A$6,0),MATCH('5. Project Risk Profile'!$H158,Options!$B$1:$F$1,0)),"")</f>
        <v/>
      </c>
      <c r="J158" s="196"/>
    </row>
    <row r="159" spans="2:10" x14ac:dyDescent="0.25">
      <c r="B159" s="196"/>
      <c r="C159" s="196"/>
      <c r="D159" s="196"/>
      <c r="E159" s="199"/>
      <c r="F159" s="196"/>
      <c r="G159" s="199"/>
      <c r="H159" s="199"/>
      <c r="I159" s="178" t="str">
        <f>_xlfn.IFNA(INDEX(Options!$B$2:$F$6,MATCH($G159,Options!$A$2:$A$6,0),MATCH('5. Project Risk Profile'!$H159,Options!$B$1:$F$1,0)),"")</f>
        <v/>
      </c>
      <c r="J159" s="196"/>
    </row>
    <row r="160" spans="2:10" x14ac:dyDescent="0.25">
      <c r="B160" s="196"/>
      <c r="C160" s="196"/>
      <c r="D160" s="196"/>
      <c r="E160" s="199"/>
      <c r="F160" s="196"/>
      <c r="G160" s="199"/>
      <c r="H160" s="199"/>
      <c r="I160" s="178" t="str">
        <f>_xlfn.IFNA(INDEX(Options!$B$2:$F$6,MATCH($G160,Options!$A$2:$A$6,0),MATCH('5. Project Risk Profile'!$H160,Options!$B$1:$F$1,0)),"")</f>
        <v/>
      </c>
      <c r="J160" s="196"/>
    </row>
    <row r="161" spans="2:10" x14ac:dyDescent="0.25">
      <c r="B161" s="196"/>
      <c r="C161" s="196"/>
      <c r="D161" s="196"/>
      <c r="E161" s="199"/>
      <c r="F161" s="196"/>
      <c r="G161" s="199"/>
      <c r="H161" s="199"/>
      <c r="I161" s="178" t="str">
        <f>_xlfn.IFNA(INDEX(Options!$B$2:$F$6,MATCH($G161,Options!$A$2:$A$6,0),MATCH('5. Project Risk Profile'!$H161,Options!$B$1:$F$1,0)),"")</f>
        <v/>
      </c>
      <c r="J161" s="196"/>
    </row>
    <row r="162" spans="2:10" x14ac:dyDescent="0.25">
      <c r="B162" s="196"/>
      <c r="C162" s="196"/>
      <c r="D162" s="196"/>
      <c r="E162" s="199"/>
      <c r="F162" s="196"/>
      <c r="G162" s="199"/>
      <c r="H162" s="199"/>
      <c r="I162" s="178" t="str">
        <f>_xlfn.IFNA(INDEX(Options!$B$2:$F$6,MATCH($G162,Options!$A$2:$A$6,0),MATCH('5. Project Risk Profile'!$H162,Options!$B$1:$F$1,0)),"")</f>
        <v/>
      </c>
      <c r="J162" s="196"/>
    </row>
    <row r="163" spans="2:10" x14ac:dyDescent="0.25">
      <c r="B163" s="196"/>
      <c r="C163" s="196"/>
      <c r="D163" s="196"/>
      <c r="E163" s="199"/>
      <c r="F163" s="196"/>
      <c r="G163" s="199"/>
      <c r="H163" s="199"/>
      <c r="I163" s="178" t="str">
        <f>_xlfn.IFNA(INDEX(Options!$B$2:$F$6,MATCH($G163,Options!$A$2:$A$6,0),MATCH('5. Project Risk Profile'!$H163,Options!$B$1:$F$1,0)),"")</f>
        <v/>
      </c>
      <c r="J163" s="196"/>
    </row>
    <row r="164" spans="2:10" x14ac:dyDescent="0.25">
      <c r="B164" s="196"/>
      <c r="C164" s="196"/>
      <c r="D164" s="196"/>
      <c r="E164" s="199"/>
      <c r="F164" s="196"/>
      <c r="G164" s="199"/>
      <c r="H164" s="199"/>
      <c r="I164" s="178" t="str">
        <f>_xlfn.IFNA(INDEX(Options!$B$2:$F$6,MATCH($G164,Options!$A$2:$A$6,0),MATCH('5. Project Risk Profile'!$H164,Options!$B$1:$F$1,0)),"")</f>
        <v/>
      </c>
      <c r="J164" s="196"/>
    </row>
    <row r="165" spans="2:10" x14ac:dyDescent="0.25">
      <c r="B165" s="196"/>
      <c r="C165" s="196"/>
      <c r="D165" s="196"/>
      <c r="E165" s="199"/>
      <c r="F165" s="196"/>
      <c r="G165" s="199"/>
      <c r="H165" s="199"/>
      <c r="I165" s="178" t="str">
        <f>_xlfn.IFNA(INDEX(Options!$B$2:$F$6,MATCH($G165,Options!$A$2:$A$6,0),MATCH('5. Project Risk Profile'!$H165,Options!$B$1:$F$1,0)),"")</f>
        <v/>
      </c>
      <c r="J165" s="196"/>
    </row>
    <row r="166" spans="2:10" x14ac:dyDescent="0.25">
      <c r="B166" s="196"/>
      <c r="C166" s="196"/>
      <c r="D166" s="196"/>
      <c r="E166" s="199"/>
      <c r="F166" s="196"/>
      <c r="G166" s="199"/>
      <c r="H166" s="199"/>
      <c r="I166" s="178" t="str">
        <f>_xlfn.IFNA(INDEX(Options!$B$2:$F$6,MATCH($G166,Options!$A$2:$A$6,0),MATCH('5. Project Risk Profile'!$H166,Options!$B$1:$F$1,0)),"")</f>
        <v/>
      </c>
      <c r="J166" s="196"/>
    </row>
    <row r="167" spans="2:10" x14ac:dyDescent="0.25">
      <c r="B167" s="196"/>
      <c r="C167" s="196"/>
      <c r="D167" s="196"/>
      <c r="E167" s="199"/>
      <c r="F167" s="196"/>
      <c r="G167" s="199"/>
      <c r="H167" s="199"/>
      <c r="I167" s="178" t="str">
        <f>_xlfn.IFNA(INDEX(Options!$B$2:$F$6,MATCH($G167,Options!$A$2:$A$6,0),MATCH('5. Project Risk Profile'!$H167,Options!$B$1:$F$1,0)),"")</f>
        <v/>
      </c>
      <c r="J167" s="196"/>
    </row>
    <row r="168" spans="2:10" x14ac:dyDescent="0.25">
      <c r="B168" s="196"/>
      <c r="C168" s="196"/>
      <c r="D168" s="196"/>
      <c r="E168" s="199"/>
      <c r="F168" s="196"/>
      <c r="G168" s="199"/>
      <c r="H168" s="199"/>
      <c r="I168" s="178" t="str">
        <f>_xlfn.IFNA(INDEX(Options!$B$2:$F$6,MATCH($G168,Options!$A$2:$A$6,0),MATCH('5. Project Risk Profile'!$H168,Options!$B$1:$F$1,0)),"")</f>
        <v/>
      </c>
      <c r="J168" s="196"/>
    </row>
    <row r="169" spans="2:10" x14ac:dyDescent="0.25">
      <c r="B169" s="196"/>
      <c r="C169" s="196"/>
      <c r="D169" s="196"/>
      <c r="E169" s="199"/>
      <c r="F169" s="196"/>
      <c r="G169" s="199"/>
      <c r="H169" s="199"/>
      <c r="I169" s="178" t="str">
        <f>_xlfn.IFNA(INDEX(Options!$B$2:$F$6,MATCH($G169,Options!$A$2:$A$6,0),MATCH('5. Project Risk Profile'!$H169,Options!$B$1:$F$1,0)),"")</f>
        <v/>
      </c>
      <c r="J169" s="196"/>
    </row>
    <row r="170" spans="2:10" x14ac:dyDescent="0.25">
      <c r="B170" s="196"/>
      <c r="C170" s="196"/>
      <c r="D170" s="196"/>
      <c r="E170" s="199"/>
      <c r="F170" s="196"/>
      <c r="G170" s="199"/>
      <c r="H170" s="199"/>
      <c r="I170" s="178" t="str">
        <f>_xlfn.IFNA(INDEX(Options!$B$2:$F$6,MATCH($G170,Options!$A$2:$A$6,0),MATCH('5. Project Risk Profile'!$H170,Options!$B$1:$F$1,0)),"")</f>
        <v/>
      </c>
      <c r="J170" s="196"/>
    </row>
    <row r="171" spans="2:10" x14ac:dyDescent="0.25">
      <c r="B171" s="196"/>
      <c r="C171" s="196"/>
      <c r="D171" s="196"/>
      <c r="E171" s="199"/>
      <c r="F171" s="196"/>
      <c r="G171" s="199"/>
      <c r="H171" s="199"/>
      <c r="I171" s="178" t="str">
        <f>_xlfn.IFNA(INDEX(Options!$B$2:$F$6,MATCH($G171,Options!$A$2:$A$6,0),MATCH('5. Project Risk Profile'!$H171,Options!$B$1:$F$1,0)),"")</f>
        <v/>
      </c>
      <c r="J171" s="196"/>
    </row>
    <row r="172" spans="2:10" x14ac:dyDescent="0.25">
      <c r="B172" s="196"/>
      <c r="C172" s="196"/>
      <c r="D172" s="196"/>
      <c r="E172" s="199"/>
      <c r="F172" s="196"/>
      <c r="G172" s="199"/>
      <c r="H172" s="199"/>
      <c r="I172" s="178" t="str">
        <f>_xlfn.IFNA(INDEX(Options!$B$2:$F$6,MATCH($G172,Options!$A$2:$A$6,0),MATCH('5. Project Risk Profile'!$H172,Options!$B$1:$F$1,0)),"")</f>
        <v/>
      </c>
      <c r="J172" s="196"/>
    </row>
    <row r="173" spans="2:10" x14ac:dyDescent="0.25">
      <c r="B173" s="196"/>
      <c r="C173" s="196"/>
      <c r="D173" s="196"/>
      <c r="E173" s="199"/>
      <c r="F173" s="196"/>
      <c r="G173" s="199"/>
      <c r="H173" s="199"/>
      <c r="I173" s="178" t="str">
        <f>_xlfn.IFNA(INDEX(Options!$B$2:$F$6,MATCH($G173,Options!$A$2:$A$6,0),MATCH('5. Project Risk Profile'!$H173,Options!$B$1:$F$1,0)),"")</f>
        <v/>
      </c>
      <c r="J173" s="196"/>
    </row>
    <row r="174" spans="2:10" x14ac:dyDescent="0.25">
      <c r="B174" s="196"/>
      <c r="C174" s="196"/>
      <c r="D174" s="196"/>
      <c r="E174" s="199"/>
      <c r="F174" s="196"/>
      <c r="G174" s="199"/>
      <c r="H174" s="199"/>
      <c r="I174" s="178" t="str">
        <f>_xlfn.IFNA(INDEX(Options!$B$2:$F$6,MATCH($G174,Options!$A$2:$A$6,0),MATCH('5. Project Risk Profile'!$H174,Options!$B$1:$F$1,0)),"")</f>
        <v/>
      </c>
      <c r="J174" s="196"/>
    </row>
    <row r="175" spans="2:10" x14ac:dyDescent="0.25">
      <c r="B175" s="196"/>
      <c r="C175" s="196"/>
      <c r="D175" s="196"/>
      <c r="E175" s="199"/>
      <c r="F175" s="196"/>
      <c r="G175" s="199"/>
      <c r="H175" s="199"/>
      <c r="I175" s="178" t="str">
        <f>_xlfn.IFNA(INDEX(Options!$B$2:$F$6,MATCH($G175,Options!$A$2:$A$6,0),MATCH('5. Project Risk Profile'!$H175,Options!$B$1:$F$1,0)),"")</f>
        <v/>
      </c>
      <c r="J175" s="196"/>
    </row>
    <row r="176" spans="2:10" x14ac:dyDescent="0.25">
      <c r="B176" s="196"/>
      <c r="C176" s="196"/>
      <c r="D176" s="196"/>
      <c r="E176" s="199"/>
      <c r="F176" s="196"/>
      <c r="G176" s="199"/>
      <c r="H176" s="199"/>
      <c r="I176" s="178" t="str">
        <f>_xlfn.IFNA(INDEX(Options!$B$2:$F$6,MATCH($G176,Options!$A$2:$A$6,0),MATCH('5. Project Risk Profile'!$H176,Options!$B$1:$F$1,0)),"")</f>
        <v/>
      </c>
      <c r="J176" s="196"/>
    </row>
    <row r="177" spans="2:10" x14ac:dyDescent="0.25">
      <c r="B177" s="196"/>
      <c r="C177" s="196"/>
      <c r="D177" s="196"/>
      <c r="E177" s="199"/>
      <c r="F177" s="196"/>
      <c r="G177" s="199"/>
      <c r="H177" s="199"/>
      <c r="I177" s="178" t="str">
        <f>_xlfn.IFNA(INDEX(Options!$B$2:$F$6,MATCH($G177,Options!$A$2:$A$6,0),MATCH('5. Project Risk Profile'!$H177,Options!$B$1:$F$1,0)),"")</f>
        <v/>
      </c>
      <c r="J177" s="196"/>
    </row>
    <row r="178" spans="2:10" x14ac:dyDescent="0.25">
      <c r="B178" s="196"/>
      <c r="C178" s="196"/>
      <c r="D178" s="196"/>
      <c r="E178" s="199"/>
      <c r="F178" s="196"/>
      <c r="G178" s="199"/>
      <c r="H178" s="199"/>
      <c r="I178" s="178" t="str">
        <f>_xlfn.IFNA(INDEX(Options!$B$2:$F$6,MATCH($G178,Options!$A$2:$A$6,0),MATCH('5. Project Risk Profile'!$H178,Options!$B$1:$F$1,0)),"")</f>
        <v/>
      </c>
      <c r="J178" s="196"/>
    </row>
    <row r="179" spans="2:10" x14ac:dyDescent="0.25">
      <c r="B179" s="196"/>
      <c r="C179" s="196"/>
      <c r="D179" s="196"/>
      <c r="E179" s="199"/>
      <c r="F179" s="196"/>
      <c r="G179" s="199"/>
      <c r="H179" s="199"/>
      <c r="I179" s="178" t="str">
        <f>_xlfn.IFNA(INDEX(Options!$B$2:$F$6,MATCH($G179,Options!$A$2:$A$6,0),MATCH('5. Project Risk Profile'!$H179,Options!$B$1:$F$1,0)),"")</f>
        <v/>
      </c>
      <c r="J179" s="196"/>
    </row>
    <row r="180" spans="2:10" x14ac:dyDescent="0.25">
      <c r="B180" s="196"/>
      <c r="C180" s="196"/>
      <c r="D180" s="196"/>
      <c r="E180" s="199"/>
      <c r="F180" s="196"/>
      <c r="G180" s="199"/>
      <c r="H180" s="199"/>
      <c r="I180" s="178" t="str">
        <f>_xlfn.IFNA(INDEX(Options!$B$2:$F$6,MATCH($G180,Options!$A$2:$A$6,0),MATCH('5. Project Risk Profile'!$H180,Options!$B$1:$F$1,0)),"")</f>
        <v/>
      </c>
      <c r="J180" s="196"/>
    </row>
    <row r="181" spans="2:10" x14ac:dyDescent="0.25">
      <c r="B181" s="196"/>
      <c r="C181" s="196"/>
      <c r="D181" s="196"/>
      <c r="E181" s="199"/>
      <c r="F181" s="196"/>
      <c r="G181" s="199"/>
      <c r="H181" s="199"/>
      <c r="I181" s="178" t="str">
        <f>_xlfn.IFNA(INDEX(Options!$B$2:$F$6,MATCH($G181,Options!$A$2:$A$6,0),MATCH('5. Project Risk Profile'!$H181,Options!$B$1:$F$1,0)),"")</f>
        <v/>
      </c>
      <c r="J181" s="196"/>
    </row>
    <row r="182" spans="2:10" x14ac:dyDescent="0.25">
      <c r="B182" s="196"/>
      <c r="C182" s="196"/>
      <c r="D182" s="196"/>
      <c r="E182" s="199"/>
      <c r="F182" s="196"/>
      <c r="G182" s="199"/>
      <c r="H182" s="199"/>
      <c r="I182" s="178" t="str">
        <f>_xlfn.IFNA(INDEX(Options!$B$2:$F$6,MATCH($G182,Options!$A$2:$A$6,0),MATCH('5. Project Risk Profile'!$H182,Options!$B$1:$F$1,0)),"")</f>
        <v/>
      </c>
      <c r="J182" s="196"/>
    </row>
    <row r="183" spans="2:10" x14ac:dyDescent="0.25">
      <c r="B183" s="196"/>
      <c r="C183" s="196"/>
      <c r="D183" s="196"/>
      <c r="E183" s="199"/>
      <c r="F183" s="196"/>
      <c r="G183" s="199"/>
      <c r="H183" s="199"/>
      <c r="I183" s="178" t="str">
        <f>_xlfn.IFNA(INDEX(Options!$B$2:$F$6,MATCH($G183,Options!$A$2:$A$6,0),MATCH('5. Project Risk Profile'!$H183,Options!$B$1:$F$1,0)),"")</f>
        <v/>
      </c>
      <c r="J183" s="196"/>
    </row>
    <row r="184" spans="2:10" x14ac:dyDescent="0.25">
      <c r="B184" s="196"/>
      <c r="C184" s="196"/>
      <c r="D184" s="196"/>
      <c r="E184" s="199"/>
      <c r="F184" s="196"/>
      <c r="G184" s="199"/>
      <c r="H184" s="199"/>
      <c r="I184" s="178" t="str">
        <f>_xlfn.IFNA(INDEX(Options!$B$2:$F$6,MATCH($G184,Options!$A$2:$A$6,0),MATCH('5. Project Risk Profile'!$H184,Options!$B$1:$F$1,0)),"")</f>
        <v/>
      </c>
      <c r="J184" s="196"/>
    </row>
    <row r="185" spans="2:10" x14ac:dyDescent="0.25">
      <c r="B185" s="196"/>
      <c r="C185" s="196"/>
      <c r="D185" s="196"/>
      <c r="E185" s="199"/>
      <c r="F185" s="196"/>
      <c r="G185" s="199"/>
      <c r="H185" s="199"/>
      <c r="I185" s="178" t="str">
        <f>_xlfn.IFNA(INDEX(Options!$B$2:$F$6,MATCH($G185,Options!$A$2:$A$6,0),MATCH('5. Project Risk Profile'!$H185,Options!$B$1:$F$1,0)),"")</f>
        <v/>
      </c>
      <c r="J185" s="196"/>
    </row>
    <row r="186" spans="2:10" x14ac:dyDescent="0.25">
      <c r="B186" s="196"/>
      <c r="C186" s="196"/>
      <c r="D186" s="196"/>
      <c r="E186" s="199"/>
      <c r="F186" s="196"/>
      <c r="G186" s="199"/>
      <c r="H186" s="199"/>
      <c r="I186" s="178" t="str">
        <f>_xlfn.IFNA(INDEX(Options!$B$2:$F$6,MATCH($G186,Options!$A$2:$A$6,0),MATCH('5. Project Risk Profile'!$H186,Options!$B$1:$F$1,0)),"")</f>
        <v/>
      </c>
      <c r="J186" s="196"/>
    </row>
    <row r="187" spans="2:10" x14ac:dyDescent="0.25">
      <c r="B187" s="196"/>
      <c r="C187" s="196"/>
      <c r="D187" s="196"/>
      <c r="E187" s="199"/>
      <c r="F187" s="196"/>
      <c r="G187" s="199"/>
      <c r="H187" s="199"/>
      <c r="I187" s="178" t="str">
        <f>_xlfn.IFNA(INDEX(Options!$B$2:$F$6,MATCH($G187,Options!$A$2:$A$6,0),MATCH('5. Project Risk Profile'!$H187,Options!$B$1:$F$1,0)),"")</f>
        <v/>
      </c>
      <c r="J187" s="196"/>
    </row>
    <row r="188" spans="2:10" x14ac:dyDescent="0.25">
      <c r="B188" s="196"/>
      <c r="C188" s="196"/>
      <c r="D188" s="196"/>
      <c r="E188" s="199"/>
      <c r="F188" s="196"/>
      <c r="G188" s="199"/>
      <c r="H188" s="199"/>
      <c r="I188" s="178" t="str">
        <f>_xlfn.IFNA(INDEX(Options!$B$2:$F$6,MATCH($G188,Options!$A$2:$A$6,0),MATCH('5. Project Risk Profile'!$H188,Options!$B$1:$F$1,0)),"")</f>
        <v/>
      </c>
      <c r="J188" s="196"/>
    </row>
    <row r="189" spans="2:10" x14ac:dyDescent="0.25">
      <c r="B189" s="196"/>
      <c r="C189" s="196"/>
      <c r="D189" s="196"/>
      <c r="E189" s="199"/>
      <c r="F189" s="196"/>
      <c r="G189" s="199"/>
      <c r="H189" s="199"/>
      <c r="I189" s="178" t="str">
        <f>_xlfn.IFNA(INDEX(Options!$B$2:$F$6,MATCH($G189,Options!$A$2:$A$6,0),MATCH('5. Project Risk Profile'!$H189,Options!$B$1:$F$1,0)),"")</f>
        <v/>
      </c>
      <c r="J189" s="196"/>
    </row>
    <row r="190" spans="2:10" x14ac:dyDescent="0.25">
      <c r="B190" s="196"/>
      <c r="C190" s="196"/>
      <c r="D190" s="196"/>
      <c r="E190" s="199"/>
      <c r="F190" s="196"/>
      <c r="G190" s="199"/>
      <c r="H190" s="199"/>
      <c r="I190" s="178" t="str">
        <f>_xlfn.IFNA(INDEX(Options!$B$2:$F$6,MATCH($G190,Options!$A$2:$A$6,0),MATCH('5. Project Risk Profile'!$H190,Options!$B$1:$F$1,0)),"")</f>
        <v/>
      </c>
      <c r="J190" s="196"/>
    </row>
    <row r="191" spans="2:10" x14ac:dyDescent="0.25">
      <c r="B191" s="196"/>
      <c r="C191" s="196"/>
      <c r="D191" s="196"/>
      <c r="E191" s="199"/>
      <c r="F191" s="196"/>
      <c r="G191" s="199"/>
      <c r="H191" s="199"/>
      <c r="I191" s="178" t="str">
        <f>_xlfn.IFNA(INDEX(Options!$B$2:$F$6,MATCH($G191,Options!$A$2:$A$6,0),MATCH('5. Project Risk Profile'!$H191,Options!$B$1:$F$1,0)),"")</f>
        <v/>
      </c>
      <c r="J191" s="196"/>
    </row>
    <row r="192" spans="2:10" x14ac:dyDescent="0.25">
      <c r="B192" s="196"/>
      <c r="C192" s="196"/>
      <c r="D192" s="196"/>
      <c r="E192" s="199"/>
      <c r="F192" s="196"/>
      <c r="G192" s="199"/>
      <c r="H192" s="199"/>
      <c r="I192" s="178" t="str">
        <f>_xlfn.IFNA(INDEX(Options!$B$2:$F$6,MATCH($G192,Options!$A$2:$A$6,0),MATCH('5. Project Risk Profile'!$H192,Options!$B$1:$F$1,0)),"")</f>
        <v/>
      </c>
      <c r="J192" s="196"/>
    </row>
    <row r="193" spans="2:10" x14ac:dyDescent="0.25">
      <c r="B193" s="196"/>
      <c r="C193" s="196"/>
      <c r="D193" s="196"/>
      <c r="E193" s="199"/>
      <c r="F193" s="196"/>
      <c r="G193" s="199"/>
      <c r="H193" s="199"/>
      <c r="I193" s="178" t="str">
        <f>_xlfn.IFNA(INDEX(Options!$B$2:$F$6,MATCH($G193,Options!$A$2:$A$6,0),MATCH('5. Project Risk Profile'!$H193,Options!$B$1:$F$1,0)),"")</f>
        <v/>
      </c>
      <c r="J193" s="196"/>
    </row>
    <row r="194" spans="2:10" x14ac:dyDescent="0.25">
      <c r="B194" s="196"/>
      <c r="C194" s="196"/>
      <c r="D194" s="196"/>
      <c r="E194" s="199"/>
      <c r="F194" s="196"/>
      <c r="G194" s="199"/>
      <c r="H194" s="199"/>
      <c r="I194" s="178" t="str">
        <f>_xlfn.IFNA(INDEX(Options!$B$2:$F$6,MATCH($G194,Options!$A$2:$A$6,0),MATCH('5. Project Risk Profile'!$H194,Options!$B$1:$F$1,0)),"")</f>
        <v/>
      </c>
      <c r="J194" s="196"/>
    </row>
    <row r="195" spans="2:10" x14ac:dyDescent="0.25">
      <c r="B195" s="196"/>
      <c r="C195" s="196"/>
      <c r="D195" s="196"/>
      <c r="E195" s="199"/>
      <c r="F195" s="196"/>
      <c r="G195" s="199"/>
      <c r="H195" s="199"/>
      <c r="I195" s="178" t="str">
        <f>_xlfn.IFNA(INDEX(Options!$B$2:$F$6,MATCH($G195,Options!$A$2:$A$6,0),MATCH('5. Project Risk Profile'!$H195,Options!$B$1:$F$1,0)),"")</f>
        <v/>
      </c>
      <c r="J195" s="196"/>
    </row>
    <row r="196" spans="2:10" x14ac:dyDescent="0.25">
      <c r="B196" s="196"/>
      <c r="C196" s="196"/>
      <c r="D196" s="196"/>
      <c r="E196" s="199"/>
      <c r="F196" s="196"/>
      <c r="G196" s="199"/>
      <c r="H196" s="199"/>
      <c r="I196" s="178" t="str">
        <f>_xlfn.IFNA(INDEX(Options!$B$2:$F$6,MATCH($G196,Options!$A$2:$A$6,0),MATCH('5. Project Risk Profile'!$H196,Options!$B$1:$F$1,0)),"")</f>
        <v/>
      </c>
      <c r="J196" s="196"/>
    </row>
    <row r="197" spans="2:10" x14ac:dyDescent="0.25">
      <c r="B197" s="196"/>
      <c r="C197" s="196"/>
      <c r="D197" s="196"/>
      <c r="E197" s="199"/>
      <c r="F197" s="196"/>
      <c r="G197" s="199"/>
      <c r="H197" s="199"/>
      <c r="I197" s="178" t="str">
        <f>_xlfn.IFNA(INDEX(Options!$B$2:$F$6,MATCH($G197,Options!$A$2:$A$6,0),MATCH('5. Project Risk Profile'!$H197,Options!$B$1:$F$1,0)),"")</f>
        <v/>
      </c>
      <c r="J197" s="196"/>
    </row>
    <row r="198" spans="2:10" x14ac:dyDescent="0.25">
      <c r="B198" s="196"/>
      <c r="C198" s="196"/>
      <c r="D198" s="196"/>
      <c r="E198" s="199"/>
      <c r="F198" s="196"/>
      <c r="G198" s="199"/>
      <c r="H198" s="199"/>
      <c r="I198" s="178" t="str">
        <f>_xlfn.IFNA(INDEX(Options!$B$2:$F$6,MATCH($G198,Options!$A$2:$A$6,0),MATCH('5. Project Risk Profile'!$H198,Options!$B$1:$F$1,0)),"")</f>
        <v/>
      </c>
      <c r="J198" s="196"/>
    </row>
    <row r="199" spans="2:10" x14ac:dyDescent="0.25">
      <c r="B199" s="196"/>
      <c r="C199" s="196"/>
      <c r="D199" s="196"/>
      <c r="E199" s="199"/>
      <c r="F199" s="196"/>
      <c r="G199" s="199"/>
      <c r="H199" s="199"/>
      <c r="I199" s="178" t="str">
        <f>_xlfn.IFNA(INDEX(Options!$B$2:$F$6,MATCH($G199,Options!$A$2:$A$6,0),MATCH('5. Project Risk Profile'!$H199,Options!$B$1:$F$1,0)),"")</f>
        <v/>
      </c>
      <c r="J199" s="196"/>
    </row>
    <row r="200" spans="2:10" x14ac:dyDescent="0.25">
      <c r="B200" s="196"/>
      <c r="C200" s="196"/>
      <c r="D200" s="196"/>
      <c r="E200" s="199"/>
      <c r="F200" s="196"/>
      <c r="G200" s="199"/>
      <c r="H200" s="199"/>
      <c r="I200" s="178" t="str">
        <f>_xlfn.IFNA(INDEX(Options!$B$2:$F$6,MATCH($G200,Options!$A$2:$A$6,0),MATCH('5. Project Risk Profile'!$H200,Options!$B$1:$F$1,0)),"")</f>
        <v/>
      </c>
      <c r="J200" s="196"/>
    </row>
    <row r="201" spans="2:10" x14ac:dyDescent="0.25">
      <c r="B201" s="196"/>
      <c r="C201" s="196"/>
      <c r="D201" s="196"/>
      <c r="E201" s="199"/>
      <c r="F201" s="196"/>
      <c r="G201" s="199"/>
      <c r="H201" s="199"/>
      <c r="I201" s="178" t="str">
        <f>_xlfn.IFNA(INDEX(Options!$B$2:$F$6,MATCH($G201,Options!$A$2:$A$6,0),MATCH('5. Project Risk Profile'!$H201,Options!$B$1:$F$1,0)),"")</f>
        <v/>
      </c>
      <c r="J201" s="196"/>
    </row>
    <row r="202" spans="2:10" x14ac:dyDescent="0.25">
      <c r="B202" s="196"/>
      <c r="C202" s="196"/>
      <c r="D202" s="196"/>
      <c r="E202" s="199"/>
      <c r="F202" s="196"/>
      <c r="G202" s="199"/>
      <c r="H202" s="199"/>
      <c r="I202" s="178" t="str">
        <f>_xlfn.IFNA(INDEX(Options!$B$2:$F$6,MATCH($G202,Options!$A$2:$A$6,0),MATCH('5. Project Risk Profile'!$H202,Options!$B$1:$F$1,0)),"")</f>
        <v/>
      </c>
      <c r="J202" s="196"/>
    </row>
    <row r="203" spans="2:10" x14ac:dyDescent="0.25">
      <c r="B203" s="196"/>
      <c r="C203" s="196"/>
      <c r="D203" s="196"/>
      <c r="E203" s="199"/>
      <c r="F203" s="196"/>
      <c r="G203" s="199"/>
      <c r="H203" s="199"/>
      <c r="I203" s="178" t="str">
        <f>_xlfn.IFNA(INDEX(Options!$B$2:$F$6,MATCH($G203,Options!$A$2:$A$6,0),MATCH('5. Project Risk Profile'!$H203,Options!$B$1:$F$1,0)),"")</f>
        <v/>
      </c>
      <c r="J203" s="196"/>
    </row>
    <row r="204" spans="2:10" x14ac:dyDescent="0.25">
      <c r="B204" s="196"/>
      <c r="C204" s="196"/>
      <c r="D204" s="196"/>
      <c r="E204" s="199"/>
      <c r="F204" s="196"/>
      <c r="G204" s="199"/>
      <c r="H204" s="199"/>
      <c r="I204" s="178" t="str">
        <f>_xlfn.IFNA(INDEX(Options!$B$2:$F$6,MATCH($G204,Options!$A$2:$A$6,0),MATCH('5. Project Risk Profile'!$H204,Options!$B$1:$F$1,0)),"")</f>
        <v/>
      </c>
      <c r="J204" s="196"/>
    </row>
    <row r="205" spans="2:10" x14ac:dyDescent="0.25">
      <c r="B205" s="196"/>
      <c r="C205" s="196"/>
      <c r="D205" s="196"/>
      <c r="E205" s="199"/>
      <c r="F205" s="196"/>
      <c r="G205" s="199"/>
      <c r="H205" s="199"/>
      <c r="I205" s="178" t="str">
        <f>_xlfn.IFNA(INDEX(Options!$B$2:$F$6,MATCH($G205,Options!$A$2:$A$6,0),MATCH('5. Project Risk Profile'!$H205,Options!$B$1:$F$1,0)),"")</f>
        <v/>
      </c>
      <c r="J205" s="196"/>
    </row>
    <row r="206" spans="2:10" x14ac:dyDescent="0.25">
      <c r="B206" s="196"/>
      <c r="C206" s="196"/>
      <c r="D206" s="196"/>
      <c r="E206" s="199"/>
      <c r="F206" s="196"/>
      <c r="G206" s="199"/>
      <c r="H206" s="199"/>
      <c r="I206" s="178" t="str">
        <f>_xlfn.IFNA(INDEX(Options!$B$2:$F$6,MATCH($G206,Options!$A$2:$A$6,0),MATCH('5. Project Risk Profile'!$H206,Options!$B$1:$F$1,0)),"")</f>
        <v/>
      </c>
      <c r="J206" s="196"/>
    </row>
    <row r="207" spans="2:10" x14ac:dyDescent="0.25">
      <c r="B207" s="196"/>
      <c r="C207" s="196"/>
      <c r="D207" s="196"/>
      <c r="E207" s="199"/>
      <c r="F207" s="196"/>
      <c r="G207" s="199"/>
      <c r="H207" s="199"/>
      <c r="I207" s="178" t="str">
        <f>_xlfn.IFNA(INDEX(Options!$B$2:$F$6,MATCH($G207,Options!$A$2:$A$6,0),MATCH('5. Project Risk Profile'!$H207,Options!$B$1:$F$1,0)),"")</f>
        <v/>
      </c>
      <c r="J207" s="196"/>
    </row>
    <row r="208" spans="2:10" x14ac:dyDescent="0.25">
      <c r="B208" s="196"/>
      <c r="C208" s="196"/>
      <c r="D208" s="196"/>
      <c r="E208" s="199"/>
      <c r="F208" s="196"/>
      <c r="G208" s="199"/>
      <c r="H208" s="199"/>
      <c r="I208" s="178" t="str">
        <f>_xlfn.IFNA(INDEX(Options!$B$2:$F$6,MATCH($G208,Options!$A$2:$A$6,0),MATCH('5. Project Risk Profile'!$H208,Options!$B$1:$F$1,0)),"")</f>
        <v/>
      </c>
      <c r="J208" s="196"/>
    </row>
    <row r="209" spans="2:10" x14ac:dyDescent="0.25">
      <c r="B209" s="196"/>
      <c r="C209" s="196"/>
      <c r="D209" s="196"/>
      <c r="E209" s="199"/>
      <c r="F209" s="196"/>
      <c r="G209" s="199"/>
      <c r="H209" s="199"/>
      <c r="I209" s="178" t="str">
        <f>_xlfn.IFNA(INDEX(Options!$B$2:$F$6,MATCH($G209,Options!$A$2:$A$6,0),MATCH('5. Project Risk Profile'!$H209,Options!$B$1:$F$1,0)),"")</f>
        <v/>
      </c>
      <c r="J209" s="196"/>
    </row>
    <row r="210" spans="2:10" x14ac:dyDescent="0.25">
      <c r="B210" s="196"/>
      <c r="C210" s="196"/>
      <c r="D210" s="196"/>
      <c r="E210" s="199"/>
      <c r="F210" s="196"/>
      <c r="G210" s="199"/>
      <c r="H210" s="199"/>
      <c r="I210" s="178" t="str">
        <f>_xlfn.IFNA(INDEX(Options!$B$2:$F$6,MATCH($G210,Options!$A$2:$A$6,0),MATCH('5. Project Risk Profile'!$H210,Options!$B$1:$F$1,0)),"")</f>
        <v/>
      </c>
      <c r="J210" s="196"/>
    </row>
    <row r="211" spans="2:10" x14ac:dyDescent="0.25">
      <c r="B211" s="196"/>
      <c r="C211" s="196"/>
      <c r="D211" s="196"/>
      <c r="E211" s="199"/>
      <c r="F211" s="196"/>
      <c r="G211" s="199"/>
      <c r="H211" s="199"/>
      <c r="I211" s="178" t="str">
        <f>_xlfn.IFNA(INDEX(Options!$B$2:$F$6,MATCH($G211,Options!$A$2:$A$6,0),MATCH('5. Project Risk Profile'!$H211,Options!$B$1:$F$1,0)),"")</f>
        <v/>
      </c>
      <c r="J211" s="196"/>
    </row>
    <row r="212" spans="2:10" x14ac:dyDescent="0.25">
      <c r="B212" s="196"/>
      <c r="C212" s="196"/>
      <c r="D212" s="196"/>
      <c r="E212" s="199"/>
      <c r="F212" s="196"/>
      <c r="G212" s="199"/>
      <c r="H212" s="199"/>
      <c r="I212" s="178" t="str">
        <f>_xlfn.IFNA(INDEX(Options!$B$2:$F$6,MATCH($G212,Options!$A$2:$A$6,0),MATCH('5. Project Risk Profile'!$H212,Options!$B$1:$F$1,0)),"")</f>
        <v/>
      </c>
      <c r="J212" s="196"/>
    </row>
    <row r="213" spans="2:10" x14ac:dyDescent="0.25">
      <c r="B213" s="196"/>
      <c r="C213" s="196"/>
      <c r="D213" s="196"/>
      <c r="E213" s="199"/>
      <c r="F213" s="196"/>
      <c r="G213" s="199"/>
      <c r="H213" s="199"/>
      <c r="I213" s="178" t="str">
        <f>_xlfn.IFNA(INDEX(Options!$B$2:$F$6,MATCH($G213,Options!$A$2:$A$6,0),MATCH('5. Project Risk Profile'!$H213,Options!$B$1:$F$1,0)),"")</f>
        <v/>
      </c>
      <c r="J213" s="196"/>
    </row>
    <row r="214" spans="2:10" x14ac:dyDescent="0.25">
      <c r="B214" s="196"/>
      <c r="C214" s="196"/>
      <c r="D214" s="196"/>
      <c r="E214" s="199"/>
      <c r="F214" s="196"/>
      <c r="G214" s="199"/>
      <c r="H214" s="199"/>
      <c r="I214" s="178" t="str">
        <f>_xlfn.IFNA(INDEX(Options!$B$2:$F$6,MATCH($G214,Options!$A$2:$A$6,0),MATCH('5. Project Risk Profile'!$H214,Options!$B$1:$F$1,0)),"")</f>
        <v/>
      </c>
      <c r="J214" s="196"/>
    </row>
    <row r="215" spans="2:10" x14ac:dyDescent="0.25">
      <c r="B215" s="196"/>
      <c r="C215" s="196"/>
      <c r="D215" s="196"/>
      <c r="E215" s="199"/>
      <c r="F215" s="196"/>
      <c r="G215" s="199"/>
      <c r="H215" s="199"/>
      <c r="I215" s="178" t="str">
        <f>_xlfn.IFNA(INDEX(Options!$B$2:$F$6,MATCH($G215,Options!$A$2:$A$6,0),MATCH('5. Project Risk Profile'!$H215,Options!$B$1:$F$1,0)),"")</f>
        <v/>
      </c>
      <c r="J215" s="196"/>
    </row>
    <row r="216" spans="2:10" x14ac:dyDescent="0.25">
      <c r="B216" s="196"/>
      <c r="C216" s="196"/>
      <c r="D216" s="196"/>
      <c r="E216" s="199"/>
      <c r="F216" s="196"/>
      <c r="G216" s="199"/>
      <c r="H216" s="199"/>
      <c r="I216" s="178" t="str">
        <f>_xlfn.IFNA(INDEX(Options!$B$2:$F$6,MATCH($G216,Options!$A$2:$A$6,0),MATCH('5. Project Risk Profile'!$H216,Options!$B$1:$F$1,0)),"")</f>
        <v/>
      </c>
      <c r="J216" s="196"/>
    </row>
    <row r="217" spans="2:10" x14ac:dyDescent="0.25">
      <c r="B217" s="196"/>
      <c r="C217" s="196"/>
      <c r="D217" s="196"/>
      <c r="E217" s="199"/>
      <c r="F217" s="196"/>
      <c r="G217" s="199"/>
      <c r="H217" s="199"/>
      <c r="I217" s="178" t="str">
        <f>_xlfn.IFNA(INDEX(Options!$B$2:$F$6,MATCH($G217,Options!$A$2:$A$6,0),MATCH('5. Project Risk Profile'!$H217,Options!$B$1:$F$1,0)),"")</f>
        <v/>
      </c>
      <c r="J217" s="196"/>
    </row>
    <row r="218" spans="2:10" x14ac:dyDescent="0.25">
      <c r="B218" s="196"/>
      <c r="C218" s="196"/>
      <c r="D218" s="196"/>
      <c r="E218" s="199"/>
      <c r="F218" s="196"/>
      <c r="G218" s="199"/>
      <c r="H218" s="199"/>
      <c r="I218" s="178" t="str">
        <f>_xlfn.IFNA(INDEX(Options!$B$2:$F$6,MATCH($G218,Options!$A$2:$A$6,0),MATCH('5. Project Risk Profile'!$H218,Options!$B$1:$F$1,0)),"")</f>
        <v/>
      </c>
      <c r="J218" s="196"/>
    </row>
    <row r="219" spans="2:10" x14ac:dyDescent="0.25">
      <c r="B219" s="196"/>
      <c r="C219" s="196"/>
      <c r="D219" s="196"/>
      <c r="E219" s="199"/>
      <c r="F219" s="196"/>
      <c r="G219" s="199"/>
      <c r="H219" s="199"/>
      <c r="I219" s="178" t="str">
        <f>_xlfn.IFNA(INDEX(Options!$B$2:$F$6,MATCH($G219,Options!$A$2:$A$6,0),MATCH('5. Project Risk Profile'!$H219,Options!$B$1:$F$1,0)),"")</f>
        <v/>
      </c>
      <c r="J219" s="196"/>
    </row>
    <row r="220" spans="2:10" x14ac:dyDescent="0.25">
      <c r="B220" s="196"/>
      <c r="C220" s="196"/>
      <c r="D220" s="196"/>
      <c r="E220" s="199"/>
      <c r="F220" s="196"/>
      <c r="G220" s="199"/>
      <c r="H220" s="199"/>
      <c r="I220" s="178" t="str">
        <f>_xlfn.IFNA(INDEX(Options!$B$2:$F$6,MATCH($G220,Options!$A$2:$A$6,0),MATCH('5. Project Risk Profile'!$H220,Options!$B$1:$F$1,0)),"")</f>
        <v/>
      </c>
      <c r="J220" s="196"/>
    </row>
    <row r="221" spans="2:10" x14ac:dyDescent="0.25">
      <c r="B221" s="196"/>
      <c r="C221" s="196"/>
      <c r="D221" s="196"/>
      <c r="E221" s="199"/>
      <c r="F221" s="196"/>
      <c r="G221" s="199"/>
      <c r="H221" s="199"/>
      <c r="I221" s="178" t="str">
        <f>_xlfn.IFNA(INDEX(Options!$B$2:$F$6,MATCH($G221,Options!$A$2:$A$6,0),MATCH('5. Project Risk Profile'!$H221,Options!$B$1:$F$1,0)),"")</f>
        <v/>
      </c>
      <c r="J221" s="196"/>
    </row>
    <row r="222" spans="2:10" x14ac:dyDescent="0.25">
      <c r="B222" s="196"/>
      <c r="C222" s="196"/>
      <c r="D222" s="196"/>
      <c r="E222" s="199"/>
      <c r="F222" s="196"/>
      <c r="G222" s="199"/>
      <c r="H222" s="199"/>
      <c r="I222" s="178" t="str">
        <f>_xlfn.IFNA(INDEX(Options!$B$2:$F$6,MATCH($G222,Options!$A$2:$A$6,0),MATCH('5. Project Risk Profile'!$H222,Options!$B$1:$F$1,0)),"")</f>
        <v/>
      </c>
      <c r="J222" s="196"/>
    </row>
    <row r="223" spans="2:10" x14ac:dyDescent="0.25">
      <c r="B223" s="196"/>
      <c r="C223" s="196"/>
      <c r="D223" s="196"/>
      <c r="E223" s="199"/>
      <c r="F223" s="196"/>
      <c r="G223" s="199"/>
      <c r="H223" s="199"/>
      <c r="I223" s="178" t="str">
        <f>_xlfn.IFNA(INDEX(Options!$B$2:$F$6,MATCH($G223,Options!$A$2:$A$6,0),MATCH('5. Project Risk Profile'!$H223,Options!$B$1:$F$1,0)),"")</f>
        <v/>
      </c>
      <c r="J223" s="196"/>
    </row>
    <row r="224" spans="2:10" x14ac:dyDescent="0.25">
      <c r="B224" s="196"/>
      <c r="C224" s="196"/>
      <c r="D224" s="196"/>
      <c r="E224" s="199"/>
      <c r="F224" s="196"/>
      <c r="G224" s="199"/>
      <c r="H224" s="199"/>
      <c r="I224" s="178" t="str">
        <f>_xlfn.IFNA(INDEX(Options!$B$2:$F$6,MATCH($G224,Options!$A$2:$A$6,0),MATCH('5. Project Risk Profile'!$H224,Options!$B$1:$F$1,0)),"")</f>
        <v/>
      </c>
      <c r="J224" s="196"/>
    </row>
    <row r="225" spans="2:10" x14ac:dyDescent="0.25">
      <c r="B225" s="196"/>
      <c r="C225" s="196"/>
      <c r="D225" s="196"/>
      <c r="E225" s="199"/>
      <c r="F225" s="196"/>
      <c r="G225" s="199"/>
      <c r="H225" s="199"/>
      <c r="I225" s="178" t="str">
        <f>_xlfn.IFNA(INDEX(Options!$B$2:$F$6,MATCH($G225,Options!$A$2:$A$6,0),MATCH('5. Project Risk Profile'!$H225,Options!$B$1:$F$1,0)),"")</f>
        <v/>
      </c>
      <c r="J225" s="196"/>
    </row>
    <row r="226" spans="2:10" x14ac:dyDescent="0.25">
      <c r="B226" s="196"/>
      <c r="C226" s="196"/>
      <c r="D226" s="196"/>
      <c r="E226" s="199"/>
      <c r="F226" s="196"/>
      <c r="G226" s="199"/>
      <c r="H226" s="199"/>
      <c r="I226" s="178" t="str">
        <f>_xlfn.IFNA(INDEX(Options!$B$2:$F$6,MATCH($G226,Options!$A$2:$A$6,0),MATCH('5. Project Risk Profile'!$H226,Options!$B$1:$F$1,0)),"")</f>
        <v/>
      </c>
      <c r="J226" s="196"/>
    </row>
    <row r="227" spans="2:10" x14ac:dyDescent="0.25">
      <c r="B227" s="196"/>
      <c r="C227" s="196"/>
      <c r="D227" s="196"/>
      <c r="E227" s="199"/>
      <c r="F227" s="196"/>
      <c r="G227" s="199"/>
      <c r="H227" s="199"/>
      <c r="I227" s="178" t="str">
        <f>_xlfn.IFNA(INDEX(Options!$B$2:$F$6,MATCH($G227,Options!$A$2:$A$6,0),MATCH('5. Project Risk Profile'!$H227,Options!$B$1:$F$1,0)),"")</f>
        <v/>
      </c>
      <c r="J227" s="196"/>
    </row>
    <row r="228" spans="2:10" x14ac:dyDescent="0.25">
      <c r="B228" s="196"/>
      <c r="C228" s="196"/>
      <c r="D228" s="196"/>
      <c r="E228" s="199"/>
      <c r="F228" s="196"/>
      <c r="G228" s="199"/>
      <c r="H228" s="199"/>
      <c r="I228" s="178" t="str">
        <f>_xlfn.IFNA(INDEX(Options!$B$2:$F$6,MATCH($G228,Options!$A$2:$A$6,0),MATCH('5. Project Risk Profile'!$H228,Options!$B$1:$F$1,0)),"")</f>
        <v/>
      </c>
      <c r="J228" s="196"/>
    </row>
    <row r="229" spans="2:10" x14ac:dyDescent="0.25">
      <c r="B229" s="196"/>
      <c r="C229" s="196"/>
      <c r="D229" s="196"/>
      <c r="E229" s="199"/>
      <c r="F229" s="196"/>
      <c r="G229" s="199"/>
      <c r="H229" s="199"/>
      <c r="I229" s="178" t="str">
        <f>_xlfn.IFNA(INDEX(Options!$B$2:$F$6,MATCH($G229,Options!$A$2:$A$6,0),MATCH('5. Project Risk Profile'!$H229,Options!$B$1:$F$1,0)),"")</f>
        <v/>
      </c>
      <c r="J229" s="196"/>
    </row>
    <row r="230" spans="2:10" x14ac:dyDescent="0.25">
      <c r="B230" s="196"/>
      <c r="C230" s="196"/>
      <c r="D230" s="196"/>
      <c r="E230" s="199"/>
      <c r="F230" s="196"/>
      <c r="G230" s="199"/>
      <c r="H230" s="199"/>
      <c r="I230" s="178" t="str">
        <f>_xlfn.IFNA(INDEX(Options!$B$2:$F$6,MATCH($G230,Options!$A$2:$A$6,0),MATCH('5. Project Risk Profile'!$H230,Options!$B$1:$F$1,0)),"")</f>
        <v/>
      </c>
      <c r="J230" s="196"/>
    </row>
    <row r="231" spans="2:10" x14ac:dyDescent="0.25">
      <c r="B231" s="196"/>
      <c r="C231" s="196"/>
      <c r="D231" s="196"/>
      <c r="E231" s="199"/>
      <c r="F231" s="196"/>
      <c r="G231" s="199"/>
      <c r="H231" s="199"/>
      <c r="I231" s="178" t="str">
        <f>_xlfn.IFNA(INDEX(Options!$B$2:$F$6,MATCH($G231,Options!$A$2:$A$6,0),MATCH('5. Project Risk Profile'!$H231,Options!$B$1:$F$1,0)),"")</f>
        <v/>
      </c>
      <c r="J231" s="196"/>
    </row>
    <row r="232" spans="2:10" x14ac:dyDescent="0.25">
      <c r="B232" s="196"/>
      <c r="C232" s="196"/>
      <c r="D232" s="196"/>
      <c r="E232" s="199"/>
      <c r="F232" s="196"/>
      <c r="G232" s="199"/>
      <c r="H232" s="199"/>
      <c r="I232" s="178" t="str">
        <f>_xlfn.IFNA(INDEX(Options!$B$2:$F$6,MATCH($G232,Options!$A$2:$A$6,0),MATCH('5. Project Risk Profile'!$H232,Options!$B$1:$F$1,0)),"")</f>
        <v/>
      </c>
      <c r="J232" s="196"/>
    </row>
    <row r="233" spans="2:10" x14ac:dyDescent="0.25">
      <c r="B233" s="196"/>
      <c r="C233" s="196"/>
      <c r="D233" s="196"/>
      <c r="E233" s="199"/>
      <c r="F233" s="196"/>
      <c r="G233" s="199"/>
      <c r="H233" s="199"/>
      <c r="I233" s="178" t="str">
        <f>_xlfn.IFNA(INDEX(Options!$B$2:$F$6,MATCH($G233,Options!$A$2:$A$6,0),MATCH('5. Project Risk Profile'!$H233,Options!$B$1:$F$1,0)),"")</f>
        <v/>
      </c>
      <c r="J233" s="196"/>
    </row>
    <row r="234" spans="2:10" x14ac:dyDescent="0.25">
      <c r="B234" s="196"/>
      <c r="C234" s="196"/>
      <c r="D234" s="196"/>
      <c r="E234" s="199"/>
      <c r="F234" s="196"/>
      <c r="G234" s="199"/>
      <c r="H234" s="199"/>
      <c r="I234" s="178" t="str">
        <f>_xlfn.IFNA(INDEX(Options!$B$2:$F$6,MATCH($G234,Options!$A$2:$A$6,0),MATCH('5. Project Risk Profile'!$H234,Options!$B$1:$F$1,0)),"")</f>
        <v/>
      </c>
      <c r="J234" s="196"/>
    </row>
    <row r="235" spans="2:10" x14ac:dyDescent="0.25">
      <c r="B235" s="196"/>
      <c r="C235" s="196"/>
      <c r="D235" s="196"/>
      <c r="E235" s="199"/>
      <c r="F235" s="196"/>
      <c r="G235" s="199"/>
      <c r="H235" s="199"/>
      <c r="I235" s="178" t="str">
        <f>_xlfn.IFNA(INDEX(Options!$B$2:$F$6,MATCH($G235,Options!$A$2:$A$6,0),MATCH('5. Project Risk Profile'!$H235,Options!$B$1:$F$1,0)),"")</f>
        <v/>
      </c>
      <c r="J235" s="196"/>
    </row>
    <row r="236" spans="2:10" x14ac:dyDescent="0.25">
      <c r="B236" s="196"/>
      <c r="C236" s="196"/>
      <c r="D236" s="196"/>
      <c r="E236" s="199"/>
      <c r="F236" s="196"/>
      <c r="G236" s="199"/>
      <c r="H236" s="199"/>
      <c r="I236" s="178" t="str">
        <f>_xlfn.IFNA(INDEX(Options!$B$2:$F$6,MATCH($G236,Options!$A$2:$A$6,0),MATCH('5. Project Risk Profile'!$H236,Options!$B$1:$F$1,0)),"")</f>
        <v/>
      </c>
      <c r="J236" s="196"/>
    </row>
    <row r="237" spans="2:10" x14ac:dyDescent="0.25">
      <c r="B237" s="196"/>
      <c r="C237" s="196"/>
      <c r="D237" s="196"/>
      <c r="E237" s="199"/>
      <c r="F237" s="196"/>
      <c r="G237" s="199"/>
      <c r="H237" s="199"/>
      <c r="I237" s="178" t="str">
        <f>_xlfn.IFNA(INDEX(Options!$B$2:$F$6,MATCH($G237,Options!$A$2:$A$6,0),MATCH('5. Project Risk Profile'!$H237,Options!$B$1:$F$1,0)),"")</f>
        <v/>
      </c>
      <c r="J237" s="196"/>
    </row>
    <row r="238" spans="2:10" x14ac:dyDescent="0.25">
      <c r="B238" s="196"/>
      <c r="C238" s="196"/>
      <c r="D238" s="196"/>
      <c r="E238" s="199"/>
      <c r="F238" s="196"/>
      <c r="G238" s="199"/>
      <c r="H238" s="199"/>
      <c r="I238" s="178" t="str">
        <f>_xlfn.IFNA(INDEX(Options!$B$2:$F$6,MATCH($G238,Options!$A$2:$A$6,0),MATCH('5. Project Risk Profile'!$H238,Options!$B$1:$F$1,0)),"")</f>
        <v/>
      </c>
      <c r="J238" s="196"/>
    </row>
    <row r="239" spans="2:10" x14ac:dyDescent="0.25">
      <c r="B239" s="196"/>
      <c r="C239" s="196"/>
      <c r="D239" s="196"/>
      <c r="E239" s="199"/>
      <c r="F239" s="196"/>
      <c r="G239" s="199"/>
      <c r="H239" s="199"/>
      <c r="I239" s="178" t="str">
        <f>_xlfn.IFNA(INDEX(Options!$B$2:$F$6,MATCH($G239,Options!$A$2:$A$6,0),MATCH('5. Project Risk Profile'!$H239,Options!$B$1:$F$1,0)),"")</f>
        <v/>
      </c>
      <c r="J239" s="196"/>
    </row>
    <row r="240" spans="2:10" x14ac:dyDescent="0.25">
      <c r="B240" s="196"/>
      <c r="C240" s="196"/>
      <c r="D240" s="196"/>
      <c r="E240" s="199"/>
      <c r="F240" s="196"/>
      <c r="G240" s="199"/>
      <c r="H240" s="199"/>
      <c r="I240" s="178" t="str">
        <f>_xlfn.IFNA(INDEX(Options!$B$2:$F$6,MATCH($G240,Options!$A$2:$A$6,0),MATCH('5. Project Risk Profile'!$H240,Options!$B$1:$F$1,0)),"")</f>
        <v/>
      </c>
      <c r="J240" s="196"/>
    </row>
    <row r="241" spans="2:10" x14ac:dyDescent="0.25">
      <c r="B241" s="196"/>
      <c r="C241" s="196"/>
      <c r="D241" s="196"/>
      <c r="E241" s="199"/>
      <c r="F241" s="196"/>
      <c r="G241" s="199"/>
      <c r="H241" s="199"/>
      <c r="I241" s="178" t="str">
        <f>_xlfn.IFNA(INDEX(Options!$B$2:$F$6,MATCH($G241,Options!$A$2:$A$6,0),MATCH('5. Project Risk Profile'!$H241,Options!$B$1:$F$1,0)),"")</f>
        <v/>
      </c>
      <c r="J241" s="196"/>
    </row>
    <row r="242" spans="2:10" x14ac:dyDescent="0.25">
      <c r="B242" s="196"/>
      <c r="C242" s="196"/>
      <c r="D242" s="196"/>
      <c r="E242" s="199"/>
      <c r="F242" s="196"/>
      <c r="G242" s="199"/>
      <c r="H242" s="199"/>
      <c r="I242" s="178" t="str">
        <f>_xlfn.IFNA(INDEX(Options!$B$2:$F$6,MATCH($G242,Options!$A$2:$A$6,0),MATCH('5. Project Risk Profile'!$H242,Options!$B$1:$F$1,0)),"")</f>
        <v/>
      </c>
      <c r="J242" s="196"/>
    </row>
    <row r="243" spans="2:10" x14ac:dyDescent="0.25">
      <c r="B243" s="196"/>
      <c r="C243" s="196"/>
      <c r="D243" s="196"/>
      <c r="E243" s="199"/>
      <c r="F243" s="196"/>
      <c r="G243" s="199"/>
      <c r="H243" s="199"/>
      <c r="I243" s="178" t="str">
        <f>_xlfn.IFNA(INDEX(Options!$B$2:$F$6,MATCH($G243,Options!$A$2:$A$6,0),MATCH('5. Project Risk Profile'!$H243,Options!$B$1:$F$1,0)),"")</f>
        <v/>
      </c>
      <c r="J243" s="196"/>
    </row>
    <row r="244" spans="2:10" x14ac:dyDescent="0.25">
      <c r="B244" s="196"/>
      <c r="C244" s="196"/>
      <c r="D244" s="196"/>
      <c r="E244" s="199"/>
      <c r="F244" s="196"/>
      <c r="G244" s="199"/>
      <c r="H244" s="199"/>
      <c r="I244" s="178" t="str">
        <f>_xlfn.IFNA(INDEX(Options!$B$2:$F$6,MATCH($G244,Options!$A$2:$A$6,0),MATCH('5. Project Risk Profile'!$H244,Options!$B$1:$F$1,0)),"")</f>
        <v/>
      </c>
      <c r="J244" s="196"/>
    </row>
    <row r="245" spans="2:10" x14ac:dyDescent="0.25">
      <c r="B245" s="196"/>
      <c r="C245" s="196"/>
      <c r="D245" s="196"/>
      <c r="E245" s="199"/>
      <c r="F245" s="196"/>
      <c r="G245" s="199"/>
      <c r="H245" s="199"/>
      <c r="I245" s="178" t="str">
        <f>_xlfn.IFNA(INDEX(Options!$B$2:$F$6,MATCH($G245,Options!$A$2:$A$6,0),MATCH('5. Project Risk Profile'!$H245,Options!$B$1:$F$1,0)),"")</f>
        <v/>
      </c>
      <c r="J245" s="196"/>
    </row>
    <row r="246" spans="2:10" x14ac:dyDescent="0.25">
      <c r="B246" s="196"/>
      <c r="C246" s="196"/>
      <c r="D246" s="196"/>
      <c r="E246" s="199"/>
      <c r="F246" s="196"/>
      <c r="G246" s="199"/>
      <c r="H246" s="199"/>
      <c r="I246" s="178" t="str">
        <f>_xlfn.IFNA(INDEX(Options!$B$2:$F$6,MATCH($G246,Options!$A$2:$A$6,0),MATCH('5. Project Risk Profile'!$H246,Options!$B$1:$F$1,0)),"")</f>
        <v/>
      </c>
      <c r="J246" s="196"/>
    </row>
    <row r="247" spans="2:10" x14ac:dyDescent="0.25">
      <c r="B247" s="196"/>
      <c r="C247" s="196"/>
      <c r="D247" s="196"/>
      <c r="E247" s="199"/>
      <c r="F247" s="196"/>
      <c r="G247" s="199"/>
      <c r="H247" s="199"/>
      <c r="I247" s="178" t="str">
        <f>_xlfn.IFNA(INDEX(Options!$B$2:$F$6,MATCH($G247,Options!$A$2:$A$6,0),MATCH('5. Project Risk Profile'!$H247,Options!$B$1:$F$1,0)),"")</f>
        <v/>
      </c>
      <c r="J247" s="196"/>
    </row>
    <row r="248" spans="2:10" x14ac:dyDescent="0.25">
      <c r="B248" s="196"/>
      <c r="C248" s="196"/>
      <c r="D248" s="196"/>
      <c r="E248" s="199"/>
      <c r="F248" s="196"/>
      <c r="G248" s="199"/>
      <c r="H248" s="199"/>
      <c r="I248" s="178" t="str">
        <f>_xlfn.IFNA(INDEX(Options!$B$2:$F$6,MATCH($G248,Options!$A$2:$A$6,0),MATCH('5. Project Risk Profile'!$H248,Options!$B$1:$F$1,0)),"")</f>
        <v/>
      </c>
      <c r="J248" s="196"/>
    </row>
    <row r="249" spans="2:10" x14ac:dyDescent="0.25">
      <c r="B249" s="196"/>
      <c r="C249" s="196"/>
      <c r="D249" s="196"/>
      <c r="E249" s="199"/>
      <c r="F249" s="196"/>
      <c r="G249" s="199"/>
      <c r="H249" s="199"/>
      <c r="I249" s="178" t="str">
        <f>_xlfn.IFNA(INDEX(Options!$B$2:$F$6,MATCH($G249,Options!$A$2:$A$6,0),MATCH('5. Project Risk Profile'!$H249,Options!$B$1:$F$1,0)),"")</f>
        <v/>
      </c>
      <c r="J249" s="196"/>
    </row>
    <row r="250" spans="2:10" x14ac:dyDescent="0.25">
      <c r="B250" s="196"/>
      <c r="C250" s="196"/>
      <c r="D250" s="196"/>
      <c r="E250" s="199"/>
      <c r="F250" s="196"/>
      <c r="G250" s="199"/>
      <c r="H250" s="199"/>
      <c r="I250" s="178" t="str">
        <f>_xlfn.IFNA(INDEX(Options!$B$2:$F$6,MATCH($G250,Options!$A$2:$A$6,0),MATCH('5. Project Risk Profile'!$H250,Options!$B$1:$F$1,0)),"")</f>
        <v/>
      </c>
      <c r="J250" s="196"/>
    </row>
    <row r="251" spans="2:10" x14ac:dyDescent="0.25">
      <c r="B251" s="196"/>
      <c r="C251" s="196"/>
      <c r="D251" s="196"/>
      <c r="E251" s="199"/>
      <c r="F251" s="196"/>
      <c r="G251" s="199"/>
      <c r="H251" s="199"/>
      <c r="I251" s="178" t="str">
        <f>_xlfn.IFNA(INDEX(Options!$B$2:$F$6,MATCH($G251,Options!$A$2:$A$6,0),MATCH('5. Project Risk Profile'!$H251,Options!$B$1:$F$1,0)),"")</f>
        <v/>
      </c>
      <c r="J251" s="196"/>
    </row>
    <row r="252" spans="2:10" x14ac:dyDescent="0.25">
      <c r="B252" s="196"/>
      <c r="C252" s="196"/>
      <c r="D252" s="196"/>
      <c r="E252" s="199"/>
      <c r="F252" s="196"/>
      <c r="G252" s="199"/>
      <c r="H252" s="199"/>
      <c r="I252" s="178" t="str">
        <f>_xlfn.IFNA(INDEX(Options!$B$2:$F$6,MATCH($G252,Options!$A$2:$A$6,0),MATCH('5. Project Risk Profile'!$H252,Options!$B$1:$F$1,0)),"")</f>
        <v/>
      </c>
      <c r="J252" s="196"/>
    </row>
    <row r="253" spans="2:10" x14ac:dyDescent="0.25">
      <c r="B253" s="196"/>
      <c r="C253" s="196"/>
      <c r="D253" s="196"/>
      <c r="E253" s="199"/>
      <c r="F253" s="196"/>
      <c r="G253" s="199"/>
      <c r="H253" s="199"/>
      <c r="I253" s="178" t="str">
        <f>_xlfn.IFNA(INDEX(Options!$B$2:$F$6,MATCH($G253,Options!$A$2:$A$6,0),MATCH('5. Project Risk Profile'!$H253,Options!$B$1:$F$1,0)),"")</f>
        <v/>
      </c>
      <c r="J253" s="196"/>
    </row>
    <row r="254" spans="2:10" x14ac:dyDescent="0.25">
      <c r="B254" s="196"/>
      <c r="C254" s="196"/>
      <c r="D254" s="196"/>
      <c r="E254" s="199"/>
      <c r="F254" s="196"/>
      <c r="G254" s="199"/>
      <c r="H254" s="199"/>
      <c r="I254" s="178" t="str">
        <f>_xlfn.IFNA(INDEX(Options!$B$2:$F$6,MATCH($G254,Options!$A$2:$A$6,0),MATCH('5. Project Risk Profile'!$H254,Options!$B$1:$F$1,0)),"")</f>
        <v/>
      </c>
      <c r="J254" s="196"/>
    </row>
    <row r="255" spans="2:10" x14ac:dyDescent="0.25">
      <c r="B255" s="196"/>
      <c r="C255" s="196"/>
      <c r="D255" s="196"/>
      <c r="E255" s="199"/>
      <c r="F255" s="196"/>
      <c r="G255" s="199"/>
      <c r="H255" s="199"/>
      <c r="I255" s="178" t="str">
        <f>_xlfn.IFNA(INDEX(Options!$B$2:$F$6,MATCH($G255,Options!$A$2:$A$6,0),MATCH('5. Project Risk Profile'!$H255,Options!$B$1:$F$1,0)),"")</f>
        <v/>
      </c>
      <c r="J255" s="196"/>
    </row>
    <row r="256" spans="2:10" x14ac:dyDescent="0.25">
      <c r="B256" s="196"/>
      <c r="C256" s="196"/>
      <c r="D256" s="196"/>
      <c r="E256" s="199"/>
      <c r="F256" s="196"/>
      <c r="G256" s="199"/>
      <c r="H256" s="199"/>
      <c r="I256" s="178" t="str">
        <f>_xlfn.IFNA(INDEX(Options!$B$2:$F$6,MATCH($G256,Options!$A$2:$A$6,0),MATCH('5. Project Risk Profile'!$H256,Options!$B$1:$F$1,0)),"")</f>
        <v/>
      </c>
      <c r="J256" s="196"/>
    </row>
    <row r="257" spans="2:10" x14ac:dyDescent="0.25">
      <c r="B257" s="196"/>
      <c r="C257" s="196"/>
      <c r="D257" s="196"/>
      <c r="E257" s="199"/>
      <c r="F257" s="196"/>
      <c r="G257" s="199"/>
      <c r="H257" s="199"/>
      <c r="I257" s="178" t="str">
        <f>_xlfn.IFNA(INDEX(Options!$B$2:$F$6,MATCH($G257,Options!$A$2:$A$6,0),MATCH('5. Project Risk Profile'!$H257,Options!$B$1:$F$1,0)),"")</f>
        <v/>
      </c>
      <c r="J257" s="196"/>
    </row>
    <row r="258" spans="2:10" x14ac:dyDescent="0.25">
      <c r="B258" s="196"/>
      <c r="C258" s="196"/>
      <c r="D258" s="196"/>
      <c r="E258" s="199"/>
      <c r="F258" s="196"/>
      <c r="G258" s="199"/>
      <c r="H258" s="199"/>
      <c r="I258" s="178" t="str">
        <f>_xlfn.IFNA(INDEX(Options!$B$2:$F$6,MATCH($G258,Options!$A$2:$A$6,0),MATCH('5. Project Risk Profile'!$H258,Options!$B$1:$F$1,0)),"")</f>
        <v/>
      </c>
      <c r="J258" s="196"/>
    </row>
    <row r="259" spans="2:10" x14ac:dyDescent="0.25">
      <c r="B259" s="196"/>
      <c r="C259" s="196"/>
      <c r="D259" s="196"/>
      <c r="E259" s="199"/>
      <c r="F259" s="196"/>
      <c r="G259" s="199"/>
      <c r="H259" s="199"/>
      <c r="I259" s="178" t="str">
        <f>_xlfn.IFNA(INDEX(Options!$B$2:$F$6,MATCH($G259,Options!$A$2:$A$6,0),MATCH('5. Project Risk Profile'!$H259,Options!$B$1:$F$1,0)),"")</f>
        <v/>
      </c>
      <c r="J259" s="196"/>
    </row>
    <row r="260" spans="2:10" x14ac:dyDescent="0.25">
      <c r="B260" s="196"/>
      <c r="C260" s="196"/>
      <c r="D260" s="196"/>
      <c r="E260" s="199"/>
      <c r="F260" s="196"/>
      <c r="G260" s="199"/>
      <c r="H260" s="199"/>
      <c r="I260" s="178" t="str">
        <f>_xlfn.IFNA(INDEX(Options!$B$2:$F$6,MATCH($G260,Options!$A$2:$A$6,0),MATCH('5. Project Risk Profile'!$H260,Options!$B$1:$F$1,0)),"")</f>
        <v/>
      </c>
      <c r="J260" s="196"/>
    </row>
    <row r="261" spans="2:10" x14ac:dyDescent="0.25">
      <c r="B261" s="196"/>
      <c r="C261" s="196"/>
      <c r="D261" s="196"/>
      <c r="E261" s="199"/>
      <c r="F261" s="196"/>
      <c r="G261" s="199"/>
      <c r="H261" s="199"/>
      <c r="I261" s="178" t="str">
        <f>_xlfn.IFNA(INDEX(Options!$B$2:$F$6,MATCH($G261,Options!$A$2:$A$6,0),MATCH('5. Project Risk Profile'!$H261,Options!$B$1:$F$1,0)),"")</f>
        <v/>
      </c>
      <c r="J261" s="196"/>
    </row>
    <row r="262" spans="2:10" x14ac:dyDescent="0.25">
      <c r="B262" s="196"/>
      <c r="C262" s="196"/>
      <c r="D262" s="196"/>
      <c r="E262" s="199"/>
      <c r="F262" s="196"/>
      <c r="G262" s="199"/>
      <c r="H262" s="199"/>
      <c r="I262" s="178" t="str">
        <f>_xlfn.IFNA(INDEX(Options!$B$2:$F$6,MATCH($G262,Options!$A$2:$A$6,0),MATCH('5. Project Risk Profile'!$H262,Options!$B$1:$F$1,0)),"")</f>
        <v/>
      </c>
      <c r="J262" s="196"/>
    </row>
    <row r="263" spans="2:10" x14ac:dyDescent="0.25">
      <c r="B263" s="196"/>
      <c r="C263" s="196"/>
      <c r="D263" s="196"/>
      <c r="E263" s="199"/>
      <c r="F263" s="196"/>
      <c r="G263" s="199"/>
      <c r="H263" s="199"/>
      <c r="I263" s="178" t="str">
        <f>_xlfn.IFNA(INDEX(Options!$B$2:$F$6,MATCH($G263,Options!$A$2:$A$6,0),MATCH('5. Project Risk Profile'!$H263,Options!$B$1:$F$1,0)),"")</f>
        <v/>
      </c>
      <c r="J263" s="196"/>
    </row>
    <row r="264" spans="2:10" x14ac:dyDescent="0.25">
      <c r="B264" s="196"/>
      <c r="C264" s="196"/>
      <c r="D264" s="196"/>
      <c r="E264" s="199"/>
      <c r="F264" s="196"/>
      <c r="G264" s="199"/>
      <c r="H264" s="199"/>
      <c r="I264" s="178" t="str">
        <f>_xlfn.IFNA(INDEX(Options!$B$2:$F$6,MATCH($G264,Options!$A$2:$A$6,0),MATCH('5. Project Risk Profile'!$H264,Options!$B$1:$F$1,0)),"")</f>
        <v/>
      </c>
      <c r="J264" s="196"/>
    </row>
    <row r="265" spans="2:10" x14ac:dyDescent="0.25">
      <c r="B265" s="196"/>
      <c r="C265" s="196"/>
      <c r="D265" s="196"/>
      <c r="E265" s="199"/>
      <c r="F265" s="196"/>
      <c r="G265" s="199"/>
      <c r="H265" s="199"/>
      <c r="I265" s="178" t="str">
        <f>_xlfn.IFNA(INDEX(Options!$B$2:$F$6,MATCH($G265,Options!$A$2:$A$6,0),MATCH('5. Project Risk Profile'!$H265,Options!$B$1:$F$1,0)),"")</f>
        <v/>
      </c>
      <c r="J265" s="196"/>
    </row>
    <row r="266" spans="2:10" x14ac:dyDescent="0.25">
      <c r="B266" s="196"/>
      <c r="C266" s="196"/>
      <c r="D266" s="196"/>
      <c r="E266" s="199"/>
      <c r="F266" s="196"/>
      <c r="G266" s="199"/>
      <c r="H266" s="199"/>
      <c r="I266" s="178" t="str">
        <f>_xlfn.IFNA(INDEX(Options!$B$2:$F$6,MATCH($G266,Options!$A$2:$A$6,0),MATCH('5. Project Risk Profile'!$H266,Options!$B$1:$F$1,0)),"")</f>
        <v/>
      </c>
      <c r="J266" s="196"/>
    </row>
    <row r="267" spans="2:10" x14ac:dyDescent="0.25">
      <c r="B267" s="196"/>
      <c r="C267" s="196"/>
      <c r="D267" s="196"/>
      <c r="E267" s="199"/>
      <c r="F267" s="196"/>
      <c r="G267" s="199"/>
      <c r="H267" s="199"/>
      <c r="I267" s="178" t="str">
        <f>_xlfn.IFNA(INDEX(Options!$B$2:$F$6,MATCH($G267,Options!$A$2:$A$6,0),MATCH('5. Project Risk Profile'!$H267,Options!$B$1:$F$1,0)),"")</f>
        <v/>
      </c>
      <c r="J267" s="196"/>
    </row>
    <row r="268" spans="2:10" x14ac:dyDescent="0.25">
      <c r="B268" s="196"/>
      <c r="C268" s="196"/>
      <c r="D268" s="196"/>
      <c r="E268" s="199"/>
      <c r="F268" s="196"/>
      <c r="G268" s="199"/>
      <c r="H268" s="199"/>
      <c r="I268" s="178" t="str">
        <f>_xlfn.IFNA(INDEX(Options!$B$2:$F$6,MATCH($G268,Options!$A$2:$A$6,0),MATCH('5. Project Risk Profile'!$H268,Options!$B$1:$F$1,0)),"")</f>
        <v/>
      </c>
      <c r="J268" s="196"/>
    </row>
    <row r="269" spans="2:10" x14ac:dyDescent="0.25">
      <c r="B269" s="196"/>
      <c r="C269" s="196"/>
      <c r="D269" s="196"/>
      <c r="E269" s="199"/>
      <c r="F269" s="196"/>
      <c r="G269" s="199"/>
      <c r="H269" s="199"/>
      <c r="I269" s="178" t="str">
        <f>_xlfn.IFNA(INDEX(Options!$B$2:$F$6,MATCH($G269,Options!$A$2:$A$6,0),MATCH('5. Project Risk Profile'!$H269,Options!$B$1:$F$1,0)),"")</f>
        <v/>
      </c>
      <c r="J269" s="196"/>
    </row>
    <row r="270" spans="2:10" x14ac:dyDescent="0.25">
      <c r="B270" s="196"/>
      <c r="C270" s="196"/>
      <c r="D270" s="196"/>
      <c r="E270" s="199"/>
      <c r="F270" s="196"/>
      <c r="G270" s="199"/>
      <c r="H270" s="199"/>
      <c r="I270" s="178" t="str">
        <f>_xlfn.IFNA(INDEX(Options!$B$2:$F$6,MATCH($G270,Options!$A$2:$A$6,0),MATCH('5. Project Risk Profile'!$H270,Options!$B$1:$F$1,0)),"")</f>
        <v/>
      </c>
      <c r="J270" s="196"/>
    </row>
    <row r="271" spans="2:10" x14ac:dyDescent="0.25">
      <c r="B271" s="196"/>
      <c r="C271" s="196"/>
      <c r="D271" s="196"/>
      <c r="E271" s="199"/>
      <c r="F271" s="196"/>
      <c r="G271" s="199"/>
      <c r="H271" s="199"/>
      <c r="I271" s="178" t="str">
        <f>_xlfn.IFNA(INDEX(Options!$B$2:$F$6,MATCH($G271,Options!$A$2:$A$6,0),MATCH('5. Project Risk Profile'!$H271,Options!$B$1:$F$1,0)),"")</f>
        <v/>
      </c>
      <c r="J271" s="196"/>
    </row>
    <row r="272" spans="2:10" x14ac:dyDescent="0.25">
      <c r="B272" s="196"/>
      <c r="C272" s="196"/>
      <c r="D272" s="196"/>
      <c r="E272" s="199"/>
      <c r="F272" s="196"/>
      <c r="G272" s="199"/>
      <c r="H272" s="199"/>
      <c r="I272" s="178" t="str">
        <f>_xlfn.IFNA(INDEX(Options!$B$2:$F$6,MATCH($G272,Options!$A$2:$A$6,0),MATCH('5. Project Risk Profile'!$H272,Options!$B$1:$F$1,0)),"")</f>
        <v/>
      </c>
      <c r="J272" s="196"/>
    </row>
    <row r="273" spans="2:10" x14ac:dyDescent="0.25">
      <c r="B273" s="196"/>
      <c r="C273" s="196"/>
      <c r="D273" s="196"/>
      <c r="E273" s="199"/>
      <c r="F273" s="196"/>
      <c r="G273" s="199"/>
      <c r="H273" s="199"/>
      <c r="I273" s="178" t="str">
        <f>_xlfn.IFNA(INDEX(Options!$B$2:$F$6,MATCH($G273,Options!$A$2:$A$6,0),MATCH('5. Project Risk Profile'!$H273,Options!$B$1:$F$1,0)),"")</f>
        <v/>
      </c>
      <c r="J273" s="196"/>
    </row>
    <row r="274" spans="2:10" x14ac:dyDescent="0.25">
      <c r="B274" s="196"/>
      <c r="C274" s="196"/>
      <c r="D274" s="196"/>
      <c r="E274" s="199"/>
      <c r="F274" s="196"/>
      <c r="G274" s="199"/>
      <c r="H274" s="199"/>
      <c r="I274" s="178" t="str">
        <f>_xlfn.IFNA(INDEX(Options!$B$2:$F$6,MATCH($G274,Options!$A$2:$A$6,0),MATCH('5. Project Risk Profile'!$H274,Options!$B$1:$F$1,0)),"")</f>
        <v/>
      </c>
      <c r="J274" s="196"/>
    </row>
    <row r="275" spans="2:10" x14ac:dyDescent="0.25">
      <c r="B275" s="196"/>
      <c r="C275" s="196"/>
      <c r="D275" s="196"/>
      <c r="E275" s="199"/>
      <c r="F275" s="196"/>
      <c r="G275" s="199"/>
      <c r="H275" s="199"/>
      <c r="I275" s="178" t="str">
        <f>_xlfn.IFNA(INDEX(Options!$B$2:$F$6,MATCH($G275,Options!$A$2:$A$6,0),MATCH('5. Project Risk Profile'!$H275,Options!$B$1:$F$1,0)),"")</f>
        <v/>
      </c>
      <c r="J275" s="196"/>
    </row>
    <row r="276" spans="2:10" x14ac:dyDescent="0.25">
      <c r="B276" s="196"/>
      <c r="C276" s="196"/>
      <c r="D276" s="196"/>
      <c r="E276" s="199"/>
      <c r="F276" s="196"/>
      <c r="G276" s="199"/>
      <c r="H276" s="199"/>
      <c r="I276" s="178" t="str">
        <f>_xlfn.IFNA(INDEX(Options!$B$2:$F$6,MATCH($G276,Options!$A$2:$A$6,0),MATCH('5. Project Risk Profile'!$H276,Options!$B$1:$F$1,0)),"")</f>
        <v/>
      </c>
      <c r="J276" s="196"/>
    </row>
    <row r="277" spans="2:10" x14ac:dyDescent="0.25">
      <c r="B277" s="196"/>
      <c r="C277" s="196"/>
      <c r="D277" s="196"/>
      <c r="E277" s="199"/>
      <c r="F277" s="196"/>
      <c r="G277" s="199"/>
      <c r="H277" s="199"/>
      <c r="I277" s="178" t="str">
        <f>_xlfn.IFNA(INDEX(Options!$B$2:$F$6,MATCH($G277,Options!$A$2:$A$6,0),MATCH('5. Project Risk Profile'!$H277,Options!$B$1:$F$1,0)),"")</f>
        <v/>
      </c>
      <c r="J277" s="196"/>
    </row>
    <row r="278" spans="2:10" x14ac:dyDescent="0.25">
      <c r="B278" s="196"/>
      <c r="C278" s="196"/>
      <c r="D278" s="196"/>
      <c r="E278" s="199"/>
      <c r="F278" s="196"/>
      <c r="G278" s="199"/>
      <c r="H278" s="199"/>
      <c r="I278" s="178" t="str">
        <f>_xlfn.IFNA(INDEX(Options!$B$2:$F$6,MATCH($G278,Options!$A$2:$A$6,0),MATCH('5. Project Risk Profile'!$H278,Options!$B$1:$F$1,0)),"")</f>
        <v/>
      </c>
      <c r="J278" s="196"/>
    </row>
    <row r="279" spans="2:10" x14ac:dyDescent="0.25">
      <c r="B279" s="196"/>
      <c r="C279" s="196"/>
      <c r="D279" s="196"/>
      <c r="E279" s="199"/>
      <c r="F279" s="196"/>
      <c r="G279" s="199"/>
      <c r="H279" s="199"/>
      <c r="I279" s="178" t="str">
        <f>_xlfn.IFNA(INDEX(Options!$B$2:$F$6,MATCH($G279,Options!$A$2:$A$6,0),MATCH('5. Project Risk Profile'!$H279,Options!$B$1:$F$1,0)),"")</f>
        <v/>
      </c>
      <c r="J279" s="196"/>
    </row>
    <row r="280" spans="2:10" x14ac:dyDescent="0.25">
      <c r="B280" s="196"/>
      <c r="C280" s="196"/>
      <c r="D280" s="196"/>
      <c r="E280" s="199"/>
      <c r="F280" s="196"/>
      <c r="G280" s="199"/>
      <c r="H280" s="199"/>
      <c r="I280" s="178" t="str">
        <f>_xlfn.IFNA(INDEX(Options!$B$2:$F$6,MATCH($G280,Options!$A$2:$A$6,0),MATCH('5. Project Risk Profile'!$H280,Options!$B$1:$F$1,0)),"")</f>
        <v/>
      </c>
      <c r="J280" s="196"/>
    </row>
    <row r="281" spans="2:10" x14ac:dyDescent="0.25">
      <c r="B281" s="196"/>
      <c r="C281" s="196"/>
      <c r="D281" s="196"/>
      <c r="E281" s="199"/>
      <c r="F281" s="196"/>
      <c r="G281" s="199"/>
      <c r="H281" s="199"/>
      <c r="I281" s="178" t="str">
        <f>_xlfn.IFNA(INDEX(Options!$B$2:$F$6,MATCH($G281,Options!$A$2:$A$6,0),MATCH('5. Project Risk Profile'!$H281,Options!$B$1:$F$1,0)),"")</f>
        <v/>
      </c>
      <c r="J281" s="196"/>
    </row>
    <row r="282" spans="2:10" x14ac:dyDescent="0.25">
      <c r="B282" s="196"/>
      <c r="C282" s="196"/>
      <c r="D282" s="196"/>
      <c r="E282" s="199"/>
      <c r="F282" s="196"/>
      <c r="G282" s="199"/>
      <c r="H282" s="199"/>
      <c r="I282" s="178" t="str">
        <f>_xlfn.IFNA(INDEX(Options!$B$2:$F$6,MATCH($G282,Options!$A$2:$A$6,0),MATCH('5. Project Risk Profile'!$H282,Options!$B$1:$F$1,0)),"")</f>
        <v/>
      </c>
      <c r="J282" s="196"/>
    </row>
    <row r="283" spans="2:10" x14ac:dyDescent="0.25">
      <c r="B283" s="196"/>
      <c r="C283" s="196"/>
      <c r="D283" s="196"/>
      <c r="E283" s="199"/>
      <c r="F283" s="196"/>
      <c r="G283" s="199"/>
      <c r="H283" s="199"/>
      <c r="I283" s="178" t="str">
        <f>_xlfn.IFNA(INDEX(Options!$B$2:$F$6,MATCH($G283,Options!$A$2:$A$6,0),MATCH('5. Project Risk Profile'!$H283,Options!$B$1:$F$1,0)),"")</f>
        <v/>
      </c>
      <c r="J283" s="196"/>
    </row>
    <row r="284" spans="2:10" x14ac:dyDescent="0.25">
      <c r="B284" s="196"/>
      <c r="C284" s="196"/>
      <c r="D284" s="196"/>
      <c r="E284" s="199"/>
      <c r="F284" s="196"/>
      <c r="G284" s="199"/>
      <c r="H284" s="199"/>
      <c r="I284" s="178" t="str">
        <f>_xlfn.IFNA(INDEX(Options!$B$2:$F$6,MATCH($G284,Options!$A$2:$A$6,0),MATCH('5. Project Risk Profile'!$H284,Options!$B$1:$F$1,0)),"")</f>
        <v/>
      </c>
      <c r="J284" s="196"/>
    </row>
    <row r="285" spans="2:10" x14ac:dyDescent="0.25">
      <c r="B285" s="196"/>
      <c r="C285" s="196"/>
      <c r="D285" s="196"/>
      <c r="E285" s="199"/>
      <c r="F285" s="196"/>
      <c r="G285" s="199"/>
      <c r="H285" s="199"/>
      <c r="I285" s="178" t="str">
        <f>_xlfn.IFNA(INDEX(Options!$B$2:$F$6,MATCH($G285,Options!$A$2:$A$6,0),MATCH('5. Project Risk Profile'!$H285,Options!$B$1:$F$1,0)),"")</f>
        <v/>
      </c>
      <c r="J285" s="196"/>
    </row>
    <row r="286" spans="2:10" x14ac:dyDescent="0.25">
      <c r="B286" s="196"/>
      <c r="C286" s="196"/>
      <c r="D286" s="196"/>
      <c r="E286" s="199"/>
      <c r="F286" s="196"/>
      <c r="G286" s="199"/>
      <c r="H286" s="199"/>
      <c r="I286" s="178" t="str">
        <f>_xlfn.IFNA(INDEX(Options!$B$2:$F$6,MATCH($G286,Options!$A$2:$A$6,0),MATCH('5. Project Risk Profile'!$H286,Options!$B$1:$F$1,0)),"")</f>
        <v/>
      </c>
      <c r="J286" s="196"/>
    </row>
    <row r="287" spans="2:10" x14ac:dyDescent="0.25">
      <c r="B287" s="196"/>
      <c r="C287" s="196"/>
      <c r="D287" s="196"/>
      <c r="E287" s="199"/>
      <c r="F287" s="196"/>
      <c r="G287" s="199"/>
      <c r="H287" s="199"/>
      <c r="I287" s="178" t="str">
        <f>_xlfn.IFNA(INDEX(Options!$B$2:$F$6,MATCH($G287,Options!$A$2:$A$6,0),MATCH('5. Project Risk Profile'!$H287,Options!$B$1:$F$1,0)),"")</f>
        <v/>
      </c>
      <c r="J287" s="196"/>
    </row>
    <row r="288" spans="2:10" x14ac:dyDescent="0.25">
      <c r="B288" s="196"/>
      <c r="C288" s="196"/>
      <c r="D288" s="196"/>
      <c r="E288" s="199"/>
      <c r="F288" s="196"/>
      <c r="G288" s="199"/>
      <c r="H288" s="199"/>
      <c r="I288" s="178" t="str">
        <f>_xlfn.IFNA(INDEX(Options!$B$2:$F$6,MATCH($G288,Options!$A$2:$A$6,0),MATCH('5. Project Risk Profile'!$H288,Options!$B$1:$F$1,0)),"")</f>
        <v/>
      </c>
      <c r="J288" s="196"/>
    </row>
    <row r="289" spans="2:10" x14ac:dyDescent="0.25">
      <c r="B289" s="196"/>
      <c r="C289" s="196"/>
      <c r="D289" s="196"/>
      <c r="E289" s="199"/>
      <c r="F289" s="196"/>
      <c r="G289" s="199"/>
      <c r="H289" s="199"/>
      <c r="I289" s="178" t="str">
        <f>_xlfn.IFNA(INDEX(Options!$B$2:$F$6,MATCH($G289,Options!$A$2:$A$6,0),MATCH('5. Project Risk Profile'!$H289,Options!$B$1:$F$1,0)),"")</f>
        <v/>
      </c>
      <c r="J289" s="196"/>
    </row>
    <row r="290" spans="2:10" x14ac:dyDescent="0.25">
      <c r="B290" s="196"/>
      <c r="C290" s="196"/>
      <c r="D290" s="196"/>
      <c r="E290" s="199"/>
      <c r="F290" s="196"/>
      <c r="G290" s="199"/>
      <c r="H290" s="199"/>
      <c r="I290" s="178" t="str">
        <f>_xlfn.IFNA(INDEX(Options!$B$2:$F$6,MATCH($G290,Options!$A$2:$A$6,0),MATCH('5. Project Risk Profile'!$H290,Options!$B$1:$F$1,0)),"")</f>
        <v/>
      </c>
      <c r="J290" s="196"/>
    </row>
    <row r="291" spans="2:10" x14ac:dyDescent="0.25">
      <c r="B291" s="196"/>
      <c r="C291" s="196"/>
      <c r="D291" s="196"/>
      <c r="E291" s="199"/>
      <c r="F291" s="196"/>
      <c r="G291" s="199"/>
      <c r="H291" s="199"/>
      <c r="I291" s="178" t="str">
        <f>_xlfn.IFNA(INDEX(Options!$B$2:$F$6,MATCH($G291,Options!$A$2:$A$6,0),MATCH('5. Project Risk Profile'!$H291,Options!$B$1:$F$1,0)),"")</f>
        <v/>
      </c>
      <c r="J291" s="196"/>
    </row>
    <row r="292" spans="2:10" x14ac:dyDescent="0.25">
      <c r="B292" s="196"/>
      <c r="C292" s="196"/>
      <c r="D292" s="196"/>
      <c r="E292" s="199"/>
      <c r="F292" s="196"/>
      <c r="G292" s="199"/>
      <c r="H292" s="199"/>
      <c r="I292" s="178" t="str">
        <f>_xlfn.IFNA(INDEX(Options!$B$2:$F$6,MATCH($G292,Options!$A$2:$A$6,0),MATCH('5. Project Risk Profile'!$H292,Options!$B$1:$F$1,0)),"")</f>
        <v/>
      </c>
      <c r="J292" s="196"/>
    </row>
    <row r="293" spans="2:10" x14ac:dyDescent="0.25">
      <c r="B293" s="196"/>
      <c r="C293" s="196"/>
      <c r="D293" s="196"/>
      <c r="E293" s="199"/>
      <c r="F293" s="196"/>
      <c r="G293" s="199"/>
      <c r="H293" s="199"/>
      <c r="I293" s="178" t="str">
        <f>_xlfn.IFNA(INDEX(Options!$B$2:$F$6,MATCH($G293,Options!$A$2:$A$6,0),MATCH('5. Project Risk Profile'!$H293,Options!$B$1:$F$1,0)),"")</f>
        <v/>
      </c>
      <c r="J293" s="196"/>
    </row>
    <row r="294" spans="2:10" x14ac:dyDescent="0.25">
      <c r="B294" s="196"/>
      <c r="C294" s="196"/>
      <c r="D294" s="196"/>
      <c r="E294" s="199"/>
      <c r="F294" s="196"/>
      <c r="G294" s="199"/>
      <c r="H294" s="199"/>
      <c r="I294" s="178" t="str">
        <f>_xlfn.IFNA(INDEX(Options!$B$2:$F$6,MATCH($G294,Options!$A$2:$A$6,0),MATCH('5. Project Risk Profile'!$H294,Options!$B$1:$F$1,0)),"")</f>
        <v/>
      </c>
      <c r="J294" s="196"/>
    </row>
    <row r="295" spans="2:10" x14ac:dyDescent="0.25">
      <c r="B295" s="196"/>
      <c r="C295" s="196"/>
      <c r="D295" s="196"/>
      <c r="E295" s="199"/>
      <c r="F295" s="196"/>
      <c r="G295" s="199"/>
      <c r="H295" s="199"/>
      <c r="I295" s="178" t="str">
        <f>_xlfn.IFNA(INDEX(Options!$B$2:$F$6,MATCH($G295,Options!$A$2:$A$6,0),MATCH('5. Project Risk Profile'!$H295,Options!$B$1:$F$1,0)),"")</f>
        <v/>
      </c>
      <c r="J295" s="196"/>
    </row>
    <row r="296" spans="2:10" x14ac:dyDescent="0.25">
      <c r="B296" s="196"/>
      <c r="C296" s="196"/>
      <c r="D296" s="196"/>
      <c r="E296" s="199"/>
      <c r="F296" s="196"/>
      <c r="G296" s="199"/>
      <c r="H296" s="199"/>
      <c r="I296" s="178" t="str">
        <f>_xlfn.IFNA(INDEX(Options!$B$2:$F$6,MATCH($G296,Options!$A$2:$A$6,0),MATCH('5. Project Risk Profile'!$H296,Options!$B$1:$F$1,0)),"")</f>
        <v/>
      </c>
      <c r="J296" s="196"/>
    </row>
    <row r="297" spans="2:10" x14ac:dyDescent="0.25">
      <c r="B297" s="196"/>
      <c r="C297" s="196"/>
      <c r="D297" s="196"/>
      <c r="E297" s="199"/>
      <c r="F297" s="196"/>
      <c r="G297" s="199"/>
      <c r="H297" s="199"/>
      <c r="I297" s="178" t="str">
        <f>_xlfn.IFNA(INDEX(Options!$B$2:$F$6,MATCH($G297,Options!$A$2:$A$6,0),MATCH('5. Project Risk Profile'!$H297,Options!$B$1:$F$1,0)),"")</f>
        <v/>
      </c>
      <c r="J297" s="196"/>
    </row>
    <row r="298" spans="2:10" x14ac:dyDescent="0.25">
      <c r="B298" s="196"/>
      <c r="C298" s="196"/>
      <c r="D298" s="196"/>
      <c r="E298" s="199"/>
      <c r="F298" s="196"/>
      <c r="G298" s="199"/>
      <c r="H298" s="199"/>
      <c r="I298" s="178" t="str">
        <f>_xlfn.IFNA(INDEX(Options!$B$2:$F$6,MATCH($G298,Options!$A$2:$A$6,0),MATCH('5. Project Risk Profile'!$H298,Options!$B$1:$F$1,0)),"")</f>
        <v/>
      </c>
      <c r="J298" s="196"/>
    </row>
    <row r="299" spans="2:10" x14ac:dyDescent="0.25">
      <c r="B299" s="196"/>
      <c r="C299" s="196"/>
      <c r="D299" s="196"/>
      <c r="E299" s="199"/>
      <c r="F299" s="196"/>
      <c r="G299" s="199"/>
      <c r="H299" s="199"/>
      <c r="I299" s="178" t="str">
        <f>_xlfn.IFNA(INDEX(Options!$B$2:$F$6,MATCH($G299,Options!$A$2:$A$6,0),MATCH('5. Project Risk Profile'!$H299,Options!$B$1:$F$1,0)),"")</f>
        <v/>
      </c>
      <c r="J299" s="196"/>
    </row>
    <row r="300" spans="2:10" x14ac:dyDescent="0.25">
      <c r="B300" s="196"/>
      <c r="C300" s="196"/>
      <c r="D300" s="196"/>
      <c r="E300" s="199"/>
      <c r="F300" s="196"/>
      <c r="G300" s="199"/>
      <c r="H300" s="199"/>
      <c r="I300" s="178" t="str">
        <f>_xlfn.IFNA(INDEX(Options!$B$2:$F$6,MATCH($G300,Options!$A$2:$A$6,0),MATCH('5. Project Risk Profile'!$H300,Options!$B$1:$F$1,0)),"")</f>
        <v/>
      </c>
      <c r="J300" s="196"/>
    </row>
    <row r="301" spans="2:10" x14ac:dyDescent="0.25">
      <c r="B301" s="196"/>
      <c r="C301" s="196"/>
      <c r="D301" s="196"/>
      <c r="E301" s="199"/>
      <c r="F301" s="196"/>
      <c r="G301" s="199"/>
      <c r="H301" s="199"/>
      <c r="I301" s="178" t="str">
        <f>_xlfn.IFNA(INDEX(Options!$B$2:$F$6,MATCH($G301,Options!$A$2:$A$6,0),MATCH('5. Project Risk Profile'!$H301,Options!$B$1:$F$1,0)),"")</f>
        <v/>
      </c>
      <c r="J301" s="196"/>
    </row>
    <row r="302" spans="2:10" x14ac:dyDescent="0.25">
      <c r="B302" s="196"/>
      <c r="C302" s="196"/>
      <c r="D302" s="196"/>
      <c r="E302" s="199"/>
      <c r="F302" s="196"/>
      <c r="G302" s="199"/>
      <c r="H302" s="199"/>
      <c r="I302" s="178" t="str">
        <f>_xlfn.IFNA(INDEX(Options!$B$2:$F$6,MATCH($G302,Options!$A$2:$A$6,0),MATCH('5. Project Risk Profile'!$H302,Options!$B$1:$F$1,0)),"")</f>
        <v/>
      </c>
      <c r="J302" s="196"/>
    </row>
    <row r="303" spans="2:10" x14ac:dyDescent="0.25">
      <c r="B303" s="196"/>
      <c r="C303" s="196"/>
      <c r="D303" s="196"/>
      <c r="E303" s="199"/>
      <c r="F303" s="196"/>
      <c r="G303" s="199"/>
      <c r="H303" s="199"/>
      <c r="I303" s="178" t="str">
        <f>_xlfn.IFNA(INDEX(Options!$B$2:$F$6,MATCH($G303,Options!$A$2:$A$6,0),MATCH('5. Project Risk Profile'!$H303,Options!$B$1:$F$1,0)),"")</f>
        <v/>
      </c>
      <c r="J303" s="196"/>
    </row>
  </sheetData>
  <sheetProtection algorithmName="SHA-512" hashValue="v9SoNbhe2tPfg7oBuN4mYBM5YE449XK4f4HMrSTS9yJEgIaVQxDcBq2ruhzFPJkwICW6yCoxLjagMzN+FILAnw==" saltValue="8nJVkUsEi8iDnyDly3x5XA==" spinCount="100000" sheet="1" objects="1" scenarios="1" insertRows="0" sort="0"/>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Options!$A$2:$A$6</xm:f>
          </x14:formula1>
          <xm:sqref>G4:G303</xm:sqref>
        </x14:dataValidation>
        <x14:dataValidation type="list" allowBlank="1" showInputMessage="1" showErrorMessage="1">
          <x14:formula1>
            <xm:f>Options!$B$1:$F$1</xm:f>
          </x14:formula1>
          <xm:sqref>H4:H303</xm:sqref>
        </x14:dataValidation>
        <x14:dataValidation type="list" allowBlank="1" showInputMessage="1" showErrorMessage="1">
          <x14:formula1>
            <xm:f>Options!$A$8:$A$10</xm:f>
          </x14:formula1>
          <xm:sqref>E4:E303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zoomScale="103" zoomScaleNormal="103" workbookViewId="0"/>
  </sheetViews>
  <sheetFormatPr defaultRowHeight="13.2" x14ac:dyDescent="0.25"/>
  <cols>
    <col min="1" max="1" width="3.109375" customWidth="1"/>
    <col min="2" max="2" width="35" bestFit="1" customWidth="1"/>
    <col min="3" max="3" width="37.6640625" bestFit="1" customWidth="1"/>
    <col min="4" max="5" width="17.33203125" customWidth="1"/>
    <col min="6" max="6" width="16.44140625" customWidth="1"/>
    <col min="7" max="7" width="12.109375" bestFit="1" customWidth="1"/>
    <col min="8" max="8" width="71.5546875" customWidth="1"/>
  </cols>
  <sheetData>
    <row r="1" spans="1:8" ht="30" x14ac:dyDescent="0.25">
      <c r="A1" s="106" t="s">
        <v>233</v>
      </c>
    </row>
    <row r="2" spans="1:8" ht="18.75" customHeight="1" x14ac:dyDescent="0.25">
      <c r="B2" s="106"/>
      <c r="C2" s="106"/>
    </row>
    <row r="3" spans="1:8" ht="18.75" customHeight="1" x14ac:dyDescent="0.25">
      <c r="B3" s="106"/>
      <c r="C3" s="106"/>
    </row>
    <row r="4" spans="1:8" ht="12.75" customHeight="1" x14ac:dyDescent="0.25">
      <c r="B4" s="106"/>
      <c r="C4" s="106"/>
    </row>
    <row r="5" spans="1:8" ht="9" customHeight="1" thickBot="1" x14ac:dyDescent="0.3">
      <c r="B5" s="106"/>
      <c r="C5" s="106"/>
    </row>
    <row r="6" spans="1:8" ht="13.8" thickBot="1" x14ac:dyDescent="0.3">
      <c r="D6" s="210" t="s">
        <v>121</v>
      </c>
      <c r="E6" s="211"/>
    </row>
    <row r="7" spans="1:8" ht="13.8" thickBot="1" x14ac:dyDescent="0.3">
      <c r="B7" s="135" t="s">
        <v>124</v>
      </c>
      <c r="C7" s="135" t="s">
        <v>270</v>
      </c>
      <c r="D7" s="149" t="s">
        <v>122</v>
      </c>
      <c r="E7" s="150" t="s">
        <v>123</v>
      </c>
      <c r="F7" s="135" t="s">
        <v>120</v>
      </c>
      <c r="G7" s="136" t="s">
        <v>1</v>
      </c>
      <c r="H7" s="138" t="s">
        <v>242</v>
      </c>
    </row>
    <row r="8" spans="1:8" x14ac:dyDescent="0.25">
      <c r="B8" s="321"/>
      <c r="C8" s="321"/>
      <c r="D8" s="322"/>
      <c r="E8" s="323"/>
      <c r="F8" s="324"/>
      <c r="G8" s="325"/>
      <c r="H8" s="323"/>
    </row>
    <row r="9" spans="1:8" x14ac:dyDescent="0.25">
      <c r="B9" s="326"/>
      <c r="C9" s="326"/>
      <c r="D9" s="327"/>
      <c r="E9" s="328"/>
      <c r="F9" s="326"/>
      <c r="G9" s="329"/>
      <c r="H9" s="328"/>
    </row>
    <row r="10" spans="1:8" x14ac:dyDescent="0.25">
      <c r="B10" s="326"/>
      <c r="C10" s="326"/>
      <c r="D10" s="327"/>
      <c r="E10" s="328"/>
      <c r="F10" s="326"/>
      <c r="G10" s="329"/>
      <c r="H10" s="328"/>
    </row>
    <row r="11" spans="1:8" x14ac:dyDescent="0.25">
      <c r="B11" s="326"/>
      <c r="C11" s="326"/>
      <c r="D11" s="327"/>
      <c r="E11" s="328"/>
      <c r="F11" s="326"/>
      <c r="G11" s="329"/>
      <c r="H11" s="328"/>
    </row>
    <row r="12" spans="1:8" x14ac:dyDescent="0.25">
      <c r="B12" s="326"/>
      <c r="C12" s="326"/>
      <c r="D12" s="327"/>
      <c r="E12" s="328"/>
      <c r="F12" s="326"/>
      <c r="G12" s="329"/>
      <c r="H12" s="328"/>
    </row>
    <row r="13" spans="1:8" x14ac:dyDescent="0.25">
      <c r="B13" s="326"/>
      <c r="C13" s="326"/>
      <c r="D13" s="327"/>
      <c r="E13" s="328"/>
      <c r="F13" s="326"/>
      <c r="G13" s="329"/>
      <c r="H13" s="328"/>
    </row>
    <row r="14" spans="1:8" x14ac:dyDescent="0.25">
      <c r="B14" s="326"/>
      <c r="C14" s="326"/>
      <c r="D14" s="327"/>
      <c r="E14" s="328"/>
      <c r="F14" s="326"/>
      <c r="G14" s="329"/>
      <c r="H14" s="328"/>
    </row>
    <row r="15" spans="1:8" x14ac:dyDescent="0.25">
      <c r="B15" s="326"/>
      <c r="C15" s="326"/>
      <c r="D15" s="327"/>
      <c r="E15" s="328"/>
      <c r="F15" s="326"/>
      <c r="G15" s="329"/>
      <c r="H15" s="328"/>
    </row>
    <row r="16" spans="1:8" x14ac:dyDescent="0.25">
      <c r="B16" s="330"/>
      <c r="C16" s="330"/>
      <c r="D16" s="327"/>
      <c r="E16" s="328"/>
      <c r="F16" s="326"/>
      <c r="G16" s="329"/>
      <c r="H16" s="328"/>
    </row>
    <row r="17" spans="2:8" x14ac:dyDescent="0.25">
      <c r="B17" s="326"/>
      <c r="C17" s="326"/>
      <c r="D17" s="327"/>
      <c r="E17" s="328"/>
      <c r="F17" s="326"/>
      <c r="G17" s="329"/>
      <c r="H17" s="328"/>
    </row>
    <row r="18" spans="2:8" x14ac:dyDescent="0.25">
      <c r="B18" s="326"/>
      <c r="C18" s="326"/>
      <c r="D18" s="327"/>
      <c r="E18" s="328"/>
      <c r="F18" s="326"/>
      <c r="G18" s="329"/>
      <c r="H18" s="328"/>
    </row>
    <row r="19" spans="2:8" ht="13.8" thickBot="1" x14ac:dyDescent="0.3">
      <c r="B19" s="331" t="s">
        <v>240</v>
      </c>
      <c r="C19" s="331"/>
      <c r="D19" s="332"/>
      <c r="E19" s="333"/>
      <c r="F19" s="334"/>
      <c r="G19" s="335"/>
      <c r="H19" s="336"/>
    </row>
    <row r="20" spans="2:8" x14ac:dyDescent="0.25">
      <c r="B20" s="294"/>
      <c r="C20" s="294"/>
      <c r="D20" s="294"/>
      <c r="E20" s="294"/>
      <c r="F20" s="294"/>
      <c r="G20" s="294"/>
      <c r="H20" s="294"/>
    </row>
    <row r="21" spans="2:8" x14ac:dyDescent="0.25">
      <c r="B21" s="294"/>
      <c r="C21" s="294"/>
      <c r="D21" s="294"/>
      <c r="E21" s="294"/>
      <c r="F21" s="294"/>
      <c r="G21" s="294"/>
      <c r="H21" s="294"/>
    </row>
    <row r="22" spans="2:8" x14ac:dyDescent="0.25">
      <c r="B22" s="294"/>
      <c r="C22" s="294"/>
      <c r="D22" s="294"/>
      <c r="E22" s="294"/>
      <c r="F22" s="294"/>
      <c r="G22" s="294"/>
      <c r="H22" s="294"/>
    </row>
    <row r="23" spans="2:8" x14ac:dyDescent="0.25">
      <c r="B23" s="294"/>
      <c r="C23" s="294"/>
      <c r="D23" s="294"/>
      <c r="E23" s="294"/>
      <c r="F23" s="294"/>
      <c r="G23" s="294"/>
      <c r="H23" s="294"/>
    </row>
    <row r="24" spans="2:8" x14ac:dyDescent="0.25">
      <c r="B24" s="294"/>
      <c r="C24" s="294"/>
      <c r="D24" s="294"/>
      <c r="E24" s="294"/>
      <c r="F24" s="294"/>
      <c r="G24" s="294"/>
      <c r="H24" s="294"/>
    </row>
    <row r="25" spans="2:8" x14ac:dyDescent="0.25">
      <c r="B25" s="294"/>
      <c r="C25" s="294"/>
      <c r="D25" s="294"/>
      <c r="E25" s="294"/>
      <c r="F25" s="294"/>
      <c r="G25" s="294"/>
      <c r="H25" s="294"/>
    </row>
    <row r="26" spans="2:8" x14ac:dyDescent="0.25">
      <c r="B26" s="294"/>
      <c r="C26" s="294"/>
      <c r="D26" s="294"/>
      <c r="E26" s="294"/>
      <c r="F26" s="294"/>
      <c r="G26" s="294"/>
      <c r="H26" s="294"/>
    </row>
    <row r="27" spans="2:8" x14ac:dyDescent="0.25">
      <c r="B27" s="294"/>
      <c r="C27" s="294"/>
      <c r="D27" s="294"/>
      <c r="E27" s="294"/>
      <c r="F27" s="294"/>
      <c r="G27" s="294"/>
      <c r="H27" s="294"/>
    </row>
    <row r="28" spans="2:8" x14ac:dyDescent="0.25">
      <c r="B28" s="294"/>
      <c r="C28" s="294"/>
      <c r="D28" s="294"/>
      <c r="E28" s="294"/>
      <c r="F28" s="294"/>
      <c r="G28" s="294"/>
      <c r="H28" s="294"/>
    </row>
    <row r="29" spans="2:8" x14ac:dyDescent="0.25">
      <c r="B29" s="294"/>
      <c r="C29" s="294"/>
      <c r="D29" s="294"/>
      <c r="E29" s="294"/>
      <c r="F29" s="294"/>
      <c r="G29" s="294"/>
      <c r="H29" s="294"/>
    </row>
    <row r="30" spans="2:8" x14ac:dyDescent="0.25">
      <c r="B30" s="294"/>
      <c r="C30" s="294"/>
      <c r="D30" s="294"/>
      <c r="E30" s="294"/>
      <c r="F30" s="294"/>
      <c r="G30" s="294"/>
      <c r="H30" s="294"/>
    </row>
    <row r="31" spans="2:8" x14ac:dyDescent="0.25">
      <c r="B31" s="294"/>
      <c r="C31" s="294"/>
      <c r="D31" s="294"/>
      <c r="E31" s="294"/>
      <c r="F31" s="294"/>
      <c r="G31" s="294"/>
      <c r="H31" s="294"/>
    </row>
    <row r="32" spans="2:8" x14ac:dyDescent="0.25">
      <c r="B32" s="294"/>
      <c r="C32" s="294"/>
      <c r="D32" s="294"/>
      <c r="E32" s="294"/>
      <c r="F32" s="294"/>
      <c r="G32" s="294"/>
      <c r="H32" s="294"/>
    </row>
    <row r="33" spans="2:8" x14ac:dyDescent="0.25">
      <c r="B33" s="294"/>
      <c r="C33" s="294"/>
      <c r="D33" s="294"/>
      <c r="E33" s="294"/>
      <c r="F33" s="294"/>
      <c r="G33" s="294"/>
      <c r="H33" s="294"/>
    </row>
    <row r="34" spans="2:8" x14ac:dyDescent="0.25">
      <c r="B34" s="294"/>
      <c r="C34" s="294"/>
      <c r="D34" s="294"/>
      <c r="E34" s="294"/>
      <c r="F34" s="294"/>
      <c r="G34" s="294"/>
      <c r="H34" s="294"/>
    </row>
    <row r="35" spans="2:8" x14ac:dyDescent="0.25">
      <c r="B35" s="294"/>
      <c r="C35" s="294"/>
      <c r="D35" s="294"/>
      <c r="E35" s="294"/>
      <c r="F35" s="294"/>
      <c r="G35" s="294"/>
      <c r="H35" s="294"/>
    </row>
    <row r="36" spans="2:8" x14ac:dyDescent="0.25">
      <c r="B36" s="294"/>
      <c r="C36" s="294"/>
      <c r="D36" s="294"/>
      <c r="E36" s="294"/>
      <c r="F36" s="294"/>
      <c r="G36" s="294"/>
      <c r="H36" s="294"/>
    </row>
    <row r="37" spans="2:8" x14ac:dyDescent="0.25">
      <c r="B37" s="294"/>
      <c r="C37" s="294"/>
      <c r="D37" s="294"/>
      <c r="E37" s="294"/>
      <c r="F37" s="294"/>
      <c r="G37" s="294"/>
      <c r="H37" s="294"/>
    </row>
    <row r="38" spans="2:8" x14ac:dyDescent="0.25">
      <c r="B38" s="294"/>
      <c r="C38" s="294"/>
      <c r="D38" s="294"/>
      <c r="E38" s="294"/>
      <c r="F38" s="294"/>
      <c r="G38" s="294"/>
      <c r="H38" s="294"/>
    </row>
    <row r="39" spans="2:8" x14ac:dyDescent="0.25">
      <c r="B39" s="294"/>
      <c r="C39" s="294"/>
      <c r="D39" s="294"/>
      <c r="E39" s="294"/>
      <c r="F39" s="294"/>
      <c r="G39" s="294"/>
      <c r="H39" s="294"/>
    </row>
  </sheetData>
  <sheetProtection algorithmName="SHA-512" hashValue="bS3/shTPuq8ahKvzvxQk7Zr2MeBmK3xze+mTSg9R4WREtKrvASO2kN7HcMWuM4nXiNBQWe3ClQTD0dWu+laYNg==" saltValue="YI+pIUwhwAa+4uhRfFJfiw==" spinCount="100000" sheet="1" objects="1" scenarios="1"/>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topLeftCell="A16" workbookViewId="0">
      <selection activeCell="A42" sqref="A42"/>
    </sheetView>
  </sheetViews>
  <sheetFormatPr defaultRowHeight="13.2" x14ac:dyDescent="0.25"/>
  <cols>
    <col min="1" max="1" width="21.44140625" bestFit="1" customWidth="1"/>
    <col min="2" max="6" width="15.88671875" customWidth="1"/>
  </cols>
  <sheetData>
    <row r="1" spans="1:6" x14ac:dyDescent="0.25">
      <c r="A1" t="s">
        <v>71</v>
      </c>
      <c r="B1" t="s">
        <v>78</v>
      </c>
      <c r="C1" t="s">
        <v>79</v>
      </c>
      <c r="D1" t="s">
        <v>80</v>
      </c>
      <c r="E1" t="s">
        <v>81</v>
      </c>
      <c r="F1" t="s">
        <v>77</v>
      </c>
    </row>
    <row r="2" spans="1:6" x14ac:dyDescent="0.25">
      <c r="A2" t="s">
        <v>72</v>
      </c>
      <c r="B2" s="77">
        <v>1</v>
      </c>
      <c r="C2" s="77">
        <v>1</v>
      </c>
      <c r="D2" s="77">
        <v>1</v>
      </c>
      <c r="E2" s="76">
        <v>2</v>
      </c>
      <c r="F2" s="78">
        <v>3</v>
      </c>
    </row>
    <row r="3" spans="1:6" x14ac:dyDescent="0.25">
      <c r="A3" t="s">
        <v>74</v>
      </c>
      <c r="B3" s="77">
        <v>1</v>
      </c>
      <c r="C3" s="77">
        <v>1</v>
      </c>
      <c r="D3" s="76">
        <v>2</v>
      </c>
      <c r="E3" s="78">
        <v>3</v>
      </c>
      <c r="F3" s="79">
        <v>4</v>
      </c>
    </row>
    <row r="4" spans="1:6" x14ac:dyDescent="0.25">
      <c r="A4" t="s">
        <v>73</v>
      </c>
      <c r="B4" s="77">
        <v>1</v>
      </c>
      <c r="C4" s="76">
        <v>2</v>
      </c>
      <c r="D4" s="78">
        <v>3</v>
      </c>
      <c r="E4" s="79">
        <v>4</v>
      </c>
      <c r="F4" s="80">
        <v>5</v>
      </c>
    </row>
    <row r="5" spans="1:6" x14ac:dyDescent="0.25">
      <c r="A5" t="s">
        <v>75</v>
      </c>
      <c r="B5" s="76">
        <v>2</v>
      </c>
      <c r="C5" s="78">
        <v>3</v>
      </c>
      <c r="D5" s="79">
        <v>4</v>
      </c>
      <c r="E5" s="80">
        <v>5</v>
      </c>
      <c r="F5" s="80">
        <v>5</v>
      </c>
    </row>
    <row r="6" spans="1:6" x14ac:dyDescent="0.25">
      <c r="A6" t="s">
        <v>76</v>
      </c>
      <c r="B6" s="78">
        <v>3</v>
      </c>
      <c r="C6" s="79">
        <v>4</v>
      </c>
      <c r="D6" s="80">
        <v>5</v>
      </c>
      <c r="E6" s="80">
        <v>5</v>
      </c>
      <c r="F6" s="80">
        <v>5</v>
      </c>
    </row>
    <row r="8" spans="1:6" x14ac:dyDescent="0.25">
      <c r="A8" s="73" t="s">
        <v>83</v>
      </c>
    </row>
    <row r="9" spans="1:6" x14ac:dyDescent="0.25">
      <c r="A9" s="73" t="s">
        <v>84</v>
      </c>
    </row>
    <row r="10" spans="1:6" x14ac:dyDescent="0.25">
      <c r="A10" s="73" t="s">
        <v>85</v>
      </c>
    </row>
    <row r="12" spans="1:6" x14ac:dyDescent="0.25">
      <c r="A12" t="s">
        <v>87</v>
      </c>
    </row>
    <row r="13" spans="1:6" x14ac:dyDescent="0.25">
      <c r="A13" t="s">
        <v>90</v>
      </c>
    </row>
    <row r="14" spans="1:6" x14ac:dyDescent="0.25">
      <c r="A14" t="s">
        <v>88</v>
      </c>
    </row>
    <row r="15" spans="1:6" x14ac:dyDescent="0.25">
      <c r="A15" s="73" t="s">
        <v>111</v>
      </c>
    </row>
    <row r="16" spans="1:6" x14ac:dyDescent="0.25">
      <c r="A16" t="s">
        <v>89</v>
      </c>
    </row>
    <row r="18" spans="1:1" x14ac:dyDescent="0.25">
      <c r="A18" t="s">
        <v>101</v>
      </c>
    </row>
    <row r="19" spans="1:1" x14ac:dyDescent="0.25">
      <c r="A19" t="s">
        <v>105</v>
      </c>
    </row>
    <row r="20" spans="1:1" x14ac:dyDescent="0.25">
      <c r="A20" t="s">
        <v>108</v>
      </c>
    </row>
    <row r="21" spans="1:1" x14ac:dyDescent="0.25">
      <c r="A21" t="s">
        <v>92</v>
      </c>
    </row>
    <row r="22" spans="1:1" x14ac:dyDescent="0.25">
      <c r="A22" t="s">
        <v>98</v>
      </c>
    </row>
    <row r="23" spans="1:1" x14ac:dyDescent="0.25">
      <c r="A23" t="s">
        <v>96</v>
      </c>
    </row>
    <row r="24" spans="1:1" x14ac:dyDescent="0.25">
      <c r="A24" t="s">
        <v>106</v>
      </c>
    </row>
    <row r="25" spans="1:1" x14ac:dyDescent="0.25">
      <c r="A25" t="s">
        <v>104</v>
      </c>
    </row>
    <row r="26" spans="1:1" x14ac:dyDescent="0.25">
      <c r="A26" t="s">
        <v>99</v>
      </c>
    </row>
    <row r="27" spans="1:1" x14ac:dyDescent="0.25">
      <c r="A27" t="s">
        <v>100</v>
      </c>
    </row>
    <row r="28" spans="1:1" x14ac:dyDescent="0.25">
      <c r="A28" t="s">
        <v>93</v>
      </c>
    </row>
    <row r="29" spans="1:1" x14ac:dyDescent="0.25">
      <c r="A29" t="s">
        <v>102</v>
      </c>
    </row>
    <row r="30" spans="1:1" x14ac:dyDescent="0.25">
      <c r="A30" t="s">
        <v>97</v>
      </c>
    </row>
    <row r="31" spans="1:1" x14ac:dyDescent="0.25">
      <c r="A31" t="s">
        <v>103</v>
      </c>
    </row>
    <row r="32" spans="1:1" x14ac:dyDescent="0.25">
      <c r="A32" t="s">
        <v>107</v>
      </c>
    </row>
    <row r="33" spans="1:1" x14ac:dyDescent="0.25">
      <c r="A33" t="s">
        <v>95</v>
      </c>
    </row>
    <row r="34" spans="1:1" x14ac:dyDescent="0.25">
      <c r="A34" t="s">
        <v>91</v>
      </c>
    </row>
    <row r="35" spans="1:1" x14ac:dyDescent="0.25">
      <c r="A35" t="s">
        <v>94</v>
      </c>
    </row>
    <row r="37" spans="1:1" x14ac:dyDescent="0.25">
      <c r="A37" s="73" t="s">
        <v>135</v>
      </c>
    </row>
    <row r="38" spans="1:1" x14ac:dyDescent="0.25">
      <c r="A38" s="73" t="s">
        <v>136</v>
      </c>
    </row>
    <row r="40" spans="1:1" x14ac:dyDescent="0.25">
      <c r="A40" t="s">
        <v>159</v>
      </c>
    </row>
    <row r="41" spans="1:1" x14ac:dyDescent="0.25">
      <c r="A41" s="73" t="s">
        <v>277</v>
      </c>
    </row>
    <row r="42" spans="1:1" x14ac:dyDescent="0.25">
      <c r="A42" t="s">
        <v>152</v>
      </c>
    </row>
    <row r="43" spans="1:1" x14ac:dyDescent="0.25">
      <c r="A43" s="73" t="s">
        <v>174</v>
      </c>
    </row>
    <row r="44" spans="1:1" x14ac:dyDescent="0.25">
      <c r="A44" t="s">
        <v>154</v>
      </c>
    </row>
    <row r="45" spans="1:1" x14ac:dyDescent="0.25">
      <c r="A45" t="s">
        <v>148</v>
      </c>
    </row>
    <row r="46" spans="1:1" x14ac:dyDescent="0.25">
      <c r="A46" t="s">
        <v>150</v>
      </c>
    </row>
    <row r="47" spans="1:1" x14ac:dyDescent="0.25">
      <c r="A47" t="s">
        <v>156</v>
      </c>
    </row>
    <row r="48" spans="1:1" x14ac:dyDescent="0.25">
      <c r="A48" t="s">
        <v>157</v>
      </c>
    </row>
    <row r="49" spans="1:1" x14ac:dyDescent="0.25">
      <c r="A49" t="s">
        <v>146</v>
      </c>
    </row>
    <row r="51" spans="1:1" x14ac:dyDescent="0.25">
      <c r="A51" t="s">
        <v>147</v>
      </c>
    </row>
    <row r="52" spans="1:1" x14ac:dyDescent="0.25">
      <c r="A52" t="s">
        <v>149</v>
      </c>
    </row>
    <row r="53" spans="1:1" x14ac:dyDescent="0.25">
      <c r="A53" t="s">
        <v>151</v>
      </c>
    </row>
    <row r="54" spans="1:1" x14ac:dyDescent="0.25">
      <c r="A54" t="s">
        <v>153</v>
      </c>
    </row>
    <row r="55" spans="1:1" x14ac:dyDescent="0.25">
      <c r="A55" t="s">
        <v>155</v>
      </c>
    </row>
    <row r="56" spans="1:1" x14ac:dyDescent="0.25">
      <c r="A56" t="s">
        <v>92</v>
      </c>
    </row>
    <row r="57" spans="1:1" x14ac:dyDescent="0.25">
      <c r="A57" t="s">
        <v>158</v>
      </c>
    </row>
    <row r="58" spans="1:1" x14ac:dyDescent="0.25">
      <c r="A58" t="s">
        <v>160</v>
      </c>
    </row>
    <row r="59" spans="1:1" x14ac:dyDescent="0.25">
      <c r="A59" s="73" t="s">
        <v>216</v>
      </c>
    </row>
    <row r="60" spans="1:1" x14ac:dyDescent="0.25">
      <c r="A60" t="s">
        <v>161</v>
      </c>
    </row>
    <row r="61" spans="1:1" x14ac:dyDescent="0.25">
      <c r="A61" t="s">
        <v>162</v>
      </c>
    </row>
    <row r="62" spans="1:1" x14ac:dyDescent="0.25">
      <c r="A62" t="s">
        <v>163</v>
      </c>
    </row>
    <row r="63" spans="1:1" x14ac:dyDescent="0.25">
      <c r="A63" t="s">
        <v>164</v>
      </c>
    </row>
    <row r="64" spans="1:1" x14ac:dyDescent="0.25">
      <c r="A64" t="s">
        <v>93</v>
      </c>
    </row>
    <row r="65" spans="1:1" x14ac:dyDescent="0.25">
      <c r="A65" t="s">
        <v>165</v>
      </c>
    </row>
    <row r="66" spans="1:1" x14ac:dyDescent="0.25">
      <c r="A66" t="s">
        <v>166</v>
      </c>
    </row>
    <row r="67" spans="1:1" x14ac:dyDescent="0.25">
      <c r="A67" t="s">
        <v>167</v>
      </c>
    </row>
    <row r="68" spans="1:1" x14ac:dyDescent="0.25">
      <c r="A68" t="s">
        <v>168</v>
      </c>
    </row>
    <row r="69" spans="1:1" x14ac:dyDescent="0.25">
      <c r="A69" t="s">
        <v>169</v>
      </c>
    </row>
    <row r="70" spans="1:1" x14ac:dyDescent="0.25">
      <c r="A70" t="s">
        <v>170</v>
      </c>
    </row>
    <row r="71" spans="1:1" x14ac:dyDescent="0.25">
      <c r="A71" t="s">
        <v>171</v>
      </c>
    </row>
    <row r="72" spans="1:1" x14ac:dyDescent="0.25">
      <c r="A72" t="s">
        <v>91</v>
      </c>
    </row>
    <row r="73" spans="1:1" x14ac:dyDescent="0.25">
      <c r="A73" t="s">
        <v>172</v>
      </c>
    </row>
    <row r="75" spans="1:1" x14ac:dyDescent="0.25">
      <c r="A75" s="73" t="s">
        <v>176</v>
      </c>
    </row>
    <row r="76" spans="1:1" x14ac:dyDescent="0.25">
      <c r="A76" s="73" t="s">
        <v>142</v>
      </c>
    </row>
    <row r="78" spans="1:1" x14ac:dyDescent="0.25">
      <c r="A78" s="73" t="s">
        <v>177</v>
      </c>
    </row>
    <row r="79" spans="1:1" x14ac:dyDescent="0.25">
      <c r="A79" s="73" t="s">
        <v>178</v>
      </c>
    </row>
    <row r="81" spans="1:1" x14ac:dyDescent="0.25">
      <c r="A81" s="73" t="s">
        <v>218</v>
      </c>
    </row>
    <row r="82" spans="1:1" x14ac:dyDescent="0.25">
      <c r="A82" s="73" t="s">
        <v>219</v>
      </c>
    </row>
  </sheetData>
  <sheetProtection algorithmName="SHA-512" hashValue="n8PXOLK0RtKUXIZt9pF3v3xvq8Tpq0OJ05vF7PEp9I+757vZGbS4k+trrOBUMw2K9VnUd6YnIxlFSQ69ufH9Uw==" saltValue="BjCndrDhwXb+hQQPkJ2sNA==" spinCount="100000" sheet="1" objects="1" scenarios="1" selectLockedCells="1" selectUnlockedCells="1"/>
  <sortState ref="A40:A48">
    <sortCondition ref="A4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Accessibility Disclaimer Public</vt:lpstr>
      <vt:lpstr>Project Proposal Part B Cover</vt:lpstr>
      <vt:lpstr>1. Process Flow</vt:lpstr>
      <vt:lpstr>2. Budget </vt:lpstr>
      <vt:lpstr>3. Work Plan</vt:lpstr>
      <vt:lpstr>4. Measuring Results</vt:lpstr>
      <vt:lpstr>5. Project Risk Profile</vt:lpstr>
      <vt:lpstr>6. Quantifiable Outcomes</vt:lpstr>
      <vt:lpstr>Options</vt:lpstr>
      <vt:lpstr>Examples--&gt;</vt:lpstr>
      <vt:lpstr>Proj. Prop. Pt. B Cover EXAMPLE</vt:lpstr>
      <vt:lpstr>1. Process Flow EXAMPLE</vt:lpstr>
      <vt:lpstr>2. Budget EXAMPLE</vt:lpstr>
      <vt:lpstr>3. Work Plan EXAMPLE</vt:lpstr>
      <vt:lpstr>4. Measuring Results EXAMPLE</vt:lpstr>
      <vt:lpstr>5. Project Risk Profile EXAMPLE</vt:lpstr>
      <vt:lpstr>6. Quantifiable Outcome 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2020-12-22T08:57:06Z</cp:lastPrinted>
  <dcterms:created xsi:type="dcterms:W3CDTF">2006-04-07T17:21:13Z</dcterms:created>
  <dcterms:modified xsi:type="dcterms:W3CDTF">2023-03-31T17:25:16Z</dcterms:modified>
</cp:coreProperties>
</file>