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pen\MSS\Tim Cary\IESO\Tim's Market Renewal\Energy Stream\Implementation\Reference Levels\Reference Level SE\Tech specific sessions\Oct 30_2020\"/>
    </mc:Choice>
  </mc:AlternateContent>
  <bookViews>
    <workbookView xWindow="0" yWindow="0" windowWidth="21120" windowHeight="9030" tabRatio="762" firstSheet="2" activeTab="4"/>
  </bookViews>
  <sheets>
    <sheet name="Introduction" sheetId="11" r:id="rId1"/>
    <sheet name="Reference Level Cost Components" sheetId="1" r:id="rId2"/>
    <sheet name="Definition of Cost Components" sheetId="12" r:id="rId3"/>
    <sheet name="FinancialDispatchDataParameters" sheetId="7" r:id="rId4"/>
    <sheet name="Non-financialDispatchParameters" sheetId="10" r:id="rId5"/>
    <sheet name="Supporting Documentation List" sheetId="9" r:id="rId6"/>
  </sheets>
  <definedNames>
    <definedName name="_xlnm._FilterDatabase" localSheetId="4" hidden="1">'Non-financialDispatchParameters'!$A$1:$F$1</definedName>
    <definedName name="_xlnm._FilterDatabase" localSheetId="5" hidden="1">'Supporting Documentation List'!$B$6:$D$26</definedName>
    <definedName name="_Toc33773272" localSheetId="0">Introduction!$A$7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7" l="1"/>
</calcChain>
</file>

<file path=xl/sharedStrings.xml><?xml version="1.0" encoding="utf-8"?>
<sst xmlns="http://schemas.openxmlformats.org/spreadsheetml/2006/main" count="137" uniqueCount="105">
  <si>
    <t>Cost Workbook for Reference Levels - Wind Resources</t>
  </si>
  <si>
    <t>This cost-workbook is meant to be used by market participants to submit to the IESO, cost information that feeds into the calculation of financial dispatch data parameter reference levels as part of the Market Power Mitigation framework. The financial dispatch parameters relevant to this technology type is found in the 'FinancialDispatchParameters' tab and contain the formulas for Energy Offer Reference Levels. 
Cost components of the financial dispatch parameters are listed in the 'Reference Level Cost Components' tab and market participants are to fill out each line item in accordance to the operations of its resource. The financial reference levels curve will be determined by the $/MWh cost figures substantiated in this workbook. If the operations of a resource require cost components to vary relative to energy or operating reserve production, then the market participant shall identify to the IESO, the cost component and the range of production that the costs relate to. The relationship is required to be substantiated to the IESO. For example, incremental fuel costs may be $10/MWh for a range of 1-15MW of production and $8/MWh for a range of 16-30MW of production. 
The review process will consist of analyzing costs to confirm that they represent incremental costs, to produce an incremental volume of generation.  When reviewing operating costs, the IESO will consider factors such as whether a generator’s operating costs relate to running at different operating levels and that they follow general industry standards.</t>
  </si>
  <si>
    <r>
      <t xml:space="preserve">Completion Instructions: 1) Complete/update all cells highlighted in Yellow; 2) Put 0 if value is 0; 3) Put N/A if item does not apply and a comment as to why the cost item does not apply; 4) Ensure that supporting documentation is correctly referenced across all of the tabs of this spreadsheet, including references to attachments and page numbers;  5) MP to submit supporting documents through Online IESO along with a summary table of documents uploaded (see "Supporting Documentation List" tab).
</t>
    </r>
    <r>
      <rPr>
        <i/>
        <sz val="11"/>
        <color rgb="FFFF0000"/>
        <rFont val="Calibri"/>
        <family val="2"/>
        <scheme val="minor"/>
      </rPr>
      <t xml:space="preserve">Notes:
1) The IESO reserves the right to deem any documentation unacceptable if it does not sufficiently support the input values into the calculation sheets which could include reasons such as documentation being illegible, costs are not eligible to be included within the MPM framework, incomplete information, vague or unclear information to support the values inputted into the calculation sheets, etc.
2) Inputs provided by the market participants are considered provisional and subject to the IESO verification and acceptance. Therefore, resulting costs shall not be construed as agreed upon or final until written confirmation is provided by the IESO. </t>
    </r>
  </si>
  <si>
    <t xml:space="preserve">Resource Information </t>
  </si>
  <si>
    <t>Resource Name</t>
  </si>
  <si>
    <t>Resource ID</t>
  </si>
  <si>
    <t>Type of Resource</t>
  </si>
  <si>
    <t xml:space="preserve">Date of the Cost Workbook Completion </t>
  </si>
  <si>
    <t>Proposed Effective Date of the Cost Workbook</t>
  </si>
  <si>
    <t>Cost Workbook for Short-Run Marginal Energy Cost Components</t>
  </si>
  <si>
    <t>Cost Components</t>
  </si>
  <si>
    <t>I. Units of measurement/ formula reference</t>
  </si>
  <si>
    <t>II. Applicability - Resource Type</t>
  </si>
  <si>
    <t>III. Time-Based Applicability - Seasonality, On-Peak/Off-Peak Hours</t>
  </si>
  <si>
    <t>IV. Input</t>
  </si>
  <si>
    <t>V. Supporting Documentation Reference</t>
  </si>
  <si>
    <t>VI. Comments</t>
  </si>
  <si>
    <t>(A)</t>
  </si>
  <si>
    <t>Operating and Maintenance Costs</t>
  </si>
  <si>
    <t>A.1</t>
  </si>
  <si>
    <t>Major Maintenance</t>
  </si>
  <si>
    <t>$/MWh</t>
  </si>
  <si>
    <t>All Wind Resources</t>
  </si>
  <si>
    <t>Applicable in All Time Periods</t>
  </si>
  <si>
    <t>A.2</t>
  </si>
  <si>
    <t>Scheduled Maintenance Electrical and Mechanical</t>
  </si>
  <si>
    <t>A.3</t>
  </si>
  <si>
    <t>Unscheduled Maintenance Costs</t>
  </si>
  <si>
    <t>A.4</t>
  </si>
  <si>
    <t>Incremental Third Party Payments</t>
  </si>
  <si>
    <t>A.5</t>
  </si>
  <si>
    <t>Start-up Costs</t>
  </si>
  <si>
    <t>#</t>
  </si>
  <si>
    <t xml:space="preserve">Cost Category </t>
  </si>
  <si>
    <t>Description</t>
  </si>
  <si>
    <t>Types of Supporting Documentation</t>
  </si>
  <si>
    <t>Spending on major wind turbine drive train components or capital replacements in the balance of plant necessary to maintain generation.  The spending is foreseen well in advance of need via tests and early warning indicators.  The spending typically requires months in advance to plan and often needs a heavy lift crane, or speciality equipment along with a specialty installation crew.
Allowable items includes: Blade (Blade Structure, Complete Blade, Lightning Protection System, LEP Coating); Pitch System (Bearing Change, Hydraulics); Drive Train (Main Shaft / Bearing Changeout); Gearbox (Bearing Change, Complete Gearbox change); Generator (Bearing Change, Complete Generator Changeout).</t>
  </si>
  <si>
    <t xml:space="preserve">Invoice/quote for allowable maintenance items.  In cases where major maintenance is covered by the terms of a service agreement, Market Participant must show the portion of the service agreement cost resevered for major maintenance via documentation from the service provider.  </t>
  </si>
  <si>
    <t xml:space="preserve"> </t>
  </si>
  <si>
    <t xml:space="preserve">Spending on routine maintenance tasks on electrical and mechanical equipment that may take place annually (annual inspections) or periodically (oil change outs, blade repairs). Allowable costs include routine inspections and work to maintain warranties such as oil changes,  blade inspection and minor repair, bolts tensioning inspection, lubrification program, yaw &amp; pitch system inspection, generator &amp; gearbox monitoring program, SCADA inspection, converter and main control cabinets inspection, power cables check, shaft alignment, bearing and rotor &amp; stator inspections, vibration check, standard cleaning, blade heating inspection. </t>
  </si>
  <si>
    <t>Invoice/quote for allowable maintenance items and/or service agreements</t>
  </si>
  <si>
    <t>Includes all non-scheduled maintenance activity. This will primarily be outage investigations triggered by monitoring team, which may include labour and parts costs as required to return the site to full operation.  Costs typically include the replacement of spare parts that are in stock.</t>
  </si>
  <si>
    <t>Invoice for allowable maintenance items and/or service agreements</t>
  </si>
  <si>
    <t>Costs per Agreements such as Royalties, Land Leases and Service Agreements which result in costs directly tied to generation (MWh).</t>
  </si>
  <si>
    <t>Compensation formulas from Agreements, including escalation clauses.</t>
  </si>
  <si>
    <t>Start up costs necessary to bring wind units on-line from a cold start (drawn from station service power).   Include power requirements for oil heating (from a cold start), blade heating and de-icing.</t>
  </si>
  <si>
    <t>Cold start records, coincident Station Service Consumption Meter Data, histortical energy generation</t>
  </si>
  <si>
    <t xml:space="preserve"> Separate for Day Ahead and Real-Time markets</t>
  </si>
  <si>
    <t>Parameter</t>
  </si>
  <si>
    <t>Unit</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</si>
  <si>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</si>
  <si>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</si>
  <si>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</si>
  <si>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</si>
  <si>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</si>
  <si>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Energy Reference Level = Operating and Maintenance Costs</t>
  </si>
  <si>
    <t>Non-Financial Reference Level</t>
  </si>
  <si>
    <t>Supporting Documentation</t>
  </si>
  <si>
    <t>Energy Ramp Rate</t>
  </si>
  <si>
    <t>MW/min</t>
  </si>
  <si>
    <t>The energy ramp rate profile across the dispatchable range that the resource expects to meet during normal operation.</t>
  </si>
  <si>
    <t>Cost Workbook for Reference Levels</t>
  </si>
  <si>
    <t>Reference Levels - Supporting Documentation</t>
  </si>
  <si>
    <t>Completion Instructions: Please utilize this section to list attachments and descriptions. Use  corresponding Attachment number to refer to documents in the "Reference Level Cost Components" tab.</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</si>
  <si>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</si>
  <si>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</si>
  <si>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</si>
  <si>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</si>
  <si>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</si>
  <si>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</si>
  <si>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</si>
  <si>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</si>
  <si>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</si>
  <si>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</si>
  <si>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</si>
  <si>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</si>
  <si>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</si>
  <si>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</si>
  <si>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</si>
  <si>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</si>
  <si>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</si>
  <si>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</si>
  <si>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</si>
  <si>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</si>
  <si>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</si>
  <si>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</si>
  <si>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</si>
  <si>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</si>
  <si>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Internal definitions, invoices, and accounting statement</t>
  </si>
  <si>
    <t>Agreement terms and payment statements</t>
  </si>
  <si>
    <t>SCADA metering and internal accounting</t>
  </si>
  <si>
    <t>Example 100MW wind farm. Ramp-down is instantaneous. Values are for ramp-up. Winter is after units are warmed up.</t>
  </si>
  <si>
    <t>Projected cost of eligible major maintenance/forecasted P50 generation</t>
  </si>
  <si>
    <t>Historical cost for the last 5 years/histrocial generation over the last 5 years</t>
  </si>
  <si>
    <t>As per relevant agreements</t>
  </si>
  <si>
    <t>Historic Cost Per Start/Historic Generation Between Starts</t>
  </si>
  <si>
    <t>Quote 1.pdf</t>
  </si>
  <si>
    <t>Refer to page 10, for cost to support input into the major maintenance cost</t>
  </si>
  <si>
    <t>Invoice 1.pdf</t>
  </si>
  <si>
    <t>Refer to page 4, for cost to support input into the scheduled maintenance</t>
  </si>
  <si>
    <t>[etc. to be filled by Market participant to substantiate all inputs into reference levels]</t>
  </si>
  <si>
    <t>Wind</t>
  </si>
  <si>
    <t>[Sample Wind Worksheet]</t>
  </si>
  <si>
    <t>Summer Value</t>
  </si>
  <si>
    <t>Winter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</si>
</sst>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b/>
      <sz val="11"/>
      <color rgb="FFFF0000"/>
      <name val="Calibri"/>
      <family val="2"/>
      <scheme val="minor"/>
    </font>
    <font>
      <sz val="11"/>
      <color theme="1"/>
      <name val="Calibri"/>
      <family val="2"/>
      <scheme val="minor"/>
    </font>
    <font>
      <i/>
      <sz val="11"/>
      <color rgb="FFFF0000"/>
      <name val="Calibri"/>
      <family val="2"/>
      <scheme val="minor"/>
    </font>
    <font>
      <i/>
      <sz val="11"/>
      <color theme="1"/>
      <name val="Calibri"/>
      <family val="2"/>
      <scheme val="minor"/>
    </font>
    <font>
      <b/>
      <sz val="10"/>
      <color theme="1"/>
      <name val="Calibri"/>
      <family val="2"/>
      <scheme val="minor"/>
    </font>
    <font>
      <b/>
      <i/>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1" fillId="6" borderId="10" applyNumberFormat="0" applyFont="0" applyAlignment="0" applyProtection="0"/>
  </cellStyleXfs>
  <cellXfs count="67">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0" fillId="0" borderId="2" xfId="0" applyBorder="1"/>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0" fillId="4" borderId="2" xfId="0" applyFill="1" applyBorder="1" applyAlignment="1">
      <alignment vertical="center" wrapText="1"/>
    </xf>
    <xf numFmtId="0" fontId="0" fillId="0" borderId="2" xfId="0" quotePrefix="1" applyBorder="1" applyAlignment="1">
      <alignment vertical="center" wrapText="1"/>
    </xf>
    <xf numFmtId="0" fontId="0" fillId="0" borderId="0" xfId="0" applyFont="1" applyAlignment="1">
      <alignment vertical="top"/>
    </xf>
    <xf numFmtId="0" fontId="0" fillId="0" borderId="0" xfId="0" applyAlignment="1">
      <alignment vertical="top"/>
    </xf>
    <xf numFmtId="0" fontId="7" fillId="5" borderId="2" xfId="0" applyFont="1" applyFill="1" applyBorder="1" applyAlignment="1">
      <alignment vertical="center" wrapText="1"/>
    </xf>
    <xf numFmtId="0" fontId="9" fillId="0" borderId="2" xfId="0" applyFont="1" applyBorder="1" applyAlignment="1">
      <alignment vertical="center" wrapText="1"/>
    </xf>
    <xf numFmtId="0" fontId="0" fillId="2" borderId="1" xfId="0" applyFill="1" applyBorder="1"/>
    <xf numFmtId="0" fontId="10" fillId="2" borderId="0" xfId="0" applyFont="1" applyFill="1"/>
    <xf numFmtId="0" fontId="8" fillId="0" borderId="2" xfId="0" applyFont="1" applyBorder="1" applyAlignment="1">
      <alignment vertical="center" wrapText="1"/>
    </xf>
    <xf numFmtId="0" fontId="1" fillId="4" borderId="2" xfId="0" applyFont="1" applyFill="1" applyBorder="1"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pplyAlignment="1">
      <alignment vertical="center" wrapText="1"/>
    </xf>
    <xf numFmtId="0" fontId="1" fillId="3"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Fill="1" applyBorder="1" applyAlignment="1">
      <alignment vertical="center" wrapText="1"/>
    </xf>
    <xf numFmtId="0" fontId="2" fillId="2" borderId="0" xfId="0" applyFont="1" applyFill="1" applyAlignment="1">
      <alignment vertical="center"/>
    </xf>
    <xf numFmtId="0" fontId="0" fillId="8" borderId="2" xfId="0" quotePrefix="1" applyFill="1" applyBorder="1" applyAlignment="1">
      <alignment vertical="center" wrapText="1"/>
    </xf>
    <xf numFmtId="0" fontId="2" fillId="2" borderId="0" xfId="0" applyFont="1" applyFill="1" applyAlignment="1">
      <alignment horizontal="left" vertical="center"/>
    </xf>
    <xf numFmtId="0" fontId="1" fillId="3" borderId="2" xfId="0" applyFont="1" applyFill="1" applyBorder="1" applyAlignment="1">
      <alignment horizontal="left"/>
    </xf>
    <xf numFmtId="0" fontId="0" fillId="8" borderId="2" xfId="0" quotePrefix="1" applyFont="1" applyFill="1" applyBorder="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1" fillId="0" borderId="2" xfId="0" applyFont="1" applyBorder="1" applyAlignment="1">
      <alignment horizontal="left" vertical="center" wrapText="1"/>
    </xf>
    <xf numFmtId="0" fontId="0" fillId="8" borderId="14" xfId="0" applyFill="1" applyBorder="1"/>
    <xf numFmtId="0" fontId="1" fillId="3" borderId="2" xfId="0" applyFont="1" applyFill="1" applyBorder="1" applyAlignment="1">
      <alignment horizontal="left" vertical="top"/>
    </xf>
    <xf numFmtId="0" fontId="0" fillId="0" borderId="2" xfId="0" applyBorder="1" applyAlignment="1">
      <alignment horizontal="center" vertical="top"/>
    </xf>
    <xf numFmtId="0" fontId="0" fillId="0" borderId="2" xfId="0" applyFill="1" applyBorder="1" applyAlignment="1">
      <alignment vertical="top" wrapText="1"/>
    </xf>
    <xf numFmtId="0" fontId="0" fillId="0" borderId="2" xfId="0" quotePrefix="1" applyFont="1" applyBorder="1" applyAlignment="1">
      <alignment vertical="top" wrapText="1"/>
    </xf>
    <xf numFmtId="0" fontId="0" fillId="0" borderId="2" xfId="0" quotePrefix="1" applyBorder="1" applyAlignment="1">
      <alignment vertical="top" wrapText="1"/>
    </xf>
    <xf numFmtId="0" fontId="3" fillId="0" borderId="2" xfId="0" quotePrefix="1" applyFont="1" applyBorder="1" applyAlignment="1">
      <alignment vertical="top" wrapText="1"/>
    </xf>
    <xf numFmtId="0" fontId="0" fillId="0" borderId="2" xfId="0" applyFill="1" applyBorder="1" applyAlignment="1">
      <alignment horizontal="center" vertical="top"/>
    </xf>
    <xf numFmtId="0" fontId="4" fillId="0" borderId="7" xfId="0" applyFont="1" applyBorder="1" applyAlignment="1">
      <alignment vertical="top" wrapText="1"/>
    </xf>
    <xf numFmtId="0" fontId="5" fillId="0" borderId="7" xfId="0" applyFont="1" applyBorder="1" applyAlignment="1">
      <alignment horizontal="left" vertical="top" wrapText="1"/>
    </xf>
    <xf numFmtId="0" fontId="6" fillId="0" borderId="7" xfId="0" applyFont="1" applyBorder="1" applyAlignment="1">
      <alignment vertical="top" wrapText="1"/>
    </xf>
    <xf numFmtId="0" fontId="0" fillId="8" borderId="9" xfId="0" applyFill="1" applyBorder="1" applyAlignment="1">
      <alignment vertical="top"/>
    </xf>
    <xf numFmtId="0" fontId="8" fillId="8" borderId="2" xfId="0" applyFont="1" applyFill="1" applyBorder="1" applyAlignment="1">
      <alignment vertical="center" wrapText="1"/>
    </xf>
    <xf numFmtId="0" fontId="0" fillId="8" borderId="2" xfId="0" applyFill="1" applyBorder="1"/>
    <xf numFmtId="0" fontId="0" fillId="2" borderId="0" xfId="0" applyFill="1" applyBorder="1" applyAlignment="1">
      <alignment vertical="center"/>
    </xf>
    <xf numFmtId="0" fontId="13" fillId="0" borderId="13" xfId="0" applyFont="1" applyFill="1" applyBorder="1" applyAlignment="1">
      <alignment horizontal="left" vertical="center"/>
    </xf>
    <xf numFmtId="0" fontId="6" fillId="0" borderId="3" xfId="0" applyFont="1" applyBorder="1" applyAlignment="1">
      <alignment horizontal="left" wrapText="1"/>
    </xf>
    <xf numFmtId="0" fontId="0" fillId="0" borderId="6" xfId="0" applyFont="1" applyBorder="1" applyAlignment="1">
      <alignment horizontal="left"/>
    </xf>
    <xf numFmtId="0" fontId="14" fillId="5" borderId="7" xfId="0" applyFont="1" applyFill="1" applyBorder="1" applyAlignment="1">
      <alignment horizontal="left" wrapText="1"/>
    </xf>
    <xf numFmtId="0" fontId="14" fillId="5" borderId="8" xfId="0" applyFont="1" applyFill="1" applyBorder="1" applyAlignment="1">
      <alignment horizontal="left" wrapText="1"/>
    </xf>
    <xf numFmtId="0" fontId="15" fillId="0" borderId="7" xfId="0" applyFont="1" applyBorder="1" applyAlignment="1">
      <alignment vertical="top" wrapText="1"/>
    </xf>
    <xf numFmtId="0" fontId="13" fillId="0" borderId="15" xfId="0" applyFont="1" applyFill="1" applyBorder="1" applyAlignment="1">
      <alignment horizontal="left" vertical="center"/>
    </xf>
    <xf numFmtId="0" fontId="6" fillId="0" borderId="6" xfId="0" applyFont="1" applyBorder="1" applyAlignment="1">
      <alignment horizontal="left" wrapText="1"/>
    </xf>
    <xf numFmtId="0" fontId="0" fillId="8" borderId="2" xfId="0" applyFill="1" applyBorder="1" applyAlignment="1">
      <alignment vertical="center" wrapText="1"/>
    </xf>
    <xf numFmtId="0" fontId="0" fillId="8" borderId="2" xfId="0" applyFill="1" applyBorder="1" applyAlignment="1">
      <alignment wrapText="1"/>
    </xf>
    <xf numFmtId="0" fontId="12" fillId="8" borderId="2" xfId="0" applyFont="1" applyFill="1" applyBorder="1" applyAlignment="1">
      <alignment wrapText="1"/>
    </xf>
    <xf numFmtId="14" fontId="0" fillId="8" borderId="14" xfId="0" applyNumberFormat="1" applyFill="1" applyBorder="1"/>
    <xf numFmtId="14" fontId="0" fillId="8" borderId="16" xfId="0" applyNumberFormat="1" applyFill="1" applyBorder="1"/>
    <xf numFmtId="0" fontId="10" fillId="2" borderId="2" xfId="0" applyFont="1" applyFill="1" applyBorder="1" applyAlignment="1">
      <alignment horizontal="left" vertical="top" wrapText="1"/>
    </xf>
    <xf numFmtId="0" fontId="0" fillId="2" borderId="0" xfId="0" applyFont="1" applyFill="1" applyAlignment="1">
      <alignment horizontal="left" vertical="top" wrapText="1"/>
    </xf>
    <xf numFmtId="0" fontId="1" fillId="7" borderId="11" xfId="1" applyFont="1" applyFill="1" applyBorder="1" applyAlignment="1">
      <alignment horizontal="center" vertical="center"/>
    </xf>
    <xf numFmtId="0" fontId="1" fillId="7" borderId="12" xfId="1" applyFont="1" applyFill="1" applyBorder="1" applyAlignment="1">
      <alignment horizontal="center" vertical="center"/>
    </xf>
    <xf numFmtId="0" fontId="2" fillId="2" borderId="0" xfId="0" applyFont="1" applyFill="1" applyBorder="1" applyAlignment="1">
      <alignment horizontal="left" vertical="center"/>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87" zoomScaleNormal="87" workbookViewId="0">
      <selection activeCell="C6" sqref="C6"/>
    </sheetView>
  </sheetViews>
  <sheetFormatPr defaultColWidth="0" defaultRowHeight="15"/>
  <cols>
    <col min="1" max="1" width="9.140625" style="1" customWidth="1"/>
    <col min="2" max="2" width="43.7109375" style="1" bestFit="1" customWidth="1"/>
    <col min="3" max="3" width="25.7109375" style="1" customWidth="1"/>
    <col min="4" max="7" width="9.140625" style="1" customWidth="1"/>
    <col min="8" max="8" width="53.140625" style="1" customWidth="1"/>
    <col min="9" max="13" width="9.140625" style="1" customWidth="1"/>
    <col min="14" max="16384" width="9.140625" style="1" hidden="1"/>
  </cols>
  <sheetData>
    <row r="1" spans="1:8" ht="18.75">
      <c r="A1" s="23" t="s">
        <v>0</v>
      </c>
      <c r="B1" s="23"/>
      <c r="C1" s="23"/>
      <c r="D1" s="23"/>
      <c r="E1" s="23"/>
      <c r="F1" s="23"/>
      <c r="G1" s="23"/>
      <c r="H1" s="23"/>
    </row>
    <row r="2" spans="1:8" ht="182.25" customHeight="1">
      <c r="A2" s="60" t="s">
        <v>1</v>
      </c>
      <c r="B2" s="60"/>
      <c r="C2" s="60"/>
      <c r="D2" s="60"/>
      <c r="E2" s="60"/>
      <c r="F2" s="60"/>
      <c r="G2" s="60"/>
      <c r="H2" s="60"/>
    </row>
    <row r="3" spans="1:8" ht="137.25" customHeight="1">
      <c r="A3" s="59" t="s">
        <v>2</v>
      </c>
      <c r="B3" s="59"/>
      <c r="C3" s="59"/>
      <c r="D3" s="59"/>
      <c r="E3" s="59"/>
      <c r="F3" s="59"/>
      <c r="G3" s="59"/>
      <c r="H3" s="59"/>
    </row>
    <row r="4" spans="1:8" ht="15.75" thickBot="1">
      <c r="A4" s="28"/>
      <c r="B4" s="45"/>
      <c r="D4" s="29"/>
    </row>
    <row r="5" spans="1:8">
      <c r="B5" s="61" t="s">
        <v>3</v>
      </c>
      <c r="C5" s="62"/>
    </row>
    <row r="6" spans="1:8">
      <c r="B6" s="46" t="s">
        <v>4</v>
      </c>
      <c r="C6" s="31" t="s">
        <v>102</v>
      </c>
    </row>
    <row r="7" spans="1:8">
      <c r="B7" s="46" t="s">
        <v>5</v>
      </c>
      <c r="C7" s="31"/>
    </row>
    <row r="8" spans="1:8">
      <c r="B8" s="46" t="s">
        <v>6</v>
      </c>
      <c r="C8" s="31" t="s">
        <v>101</v>
      </c>
    </row>
    <row r="9" spans="1:8">
      <c r="B9" s="46" t="s">
        <v>7</v>
      </c>
      <c r="C9" s="57">
        <v>44120</v>
      </c>
    </row>
    <row r="10" spans="1:8" ht="15.75" thickBot="1">
      <c r="B10" s="52" t="s">
        <v>8</v>
      </c>
      <c r="C10" s="58">
        <v>44197</v>
      </c>
    </row>
  </sheetData>
  <mergeCells count="3">
    <mergeCell ref="A3:H3"/>
    <mergeCell ref="A2:H2"/>
    <mergeCell ref="B5:C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85" zoomScaleNormal="85" workbookViewId="0">
      <pane xSplit="2" ySplit="2" topLeftCell="C3" activePane="bottomRight" state="frozen"/>
      <selection pane="topRight" activeCell="C1" sqref="C1"/>
      <selection pane="bottomLeft" activeCell="A8" sqref="A8"/>
      <selection pane="bottomRight" activeCell="F4" sqref="F4:F8"/>
    </sheetView>
  </sheetViews>
  <sheetFormatPr defaultColWidth="9.140625" defaultRowHeight="15" outlineLevelRow="1"/>
  <cols>
    <col min="1" max="1" width="4.42578125" style="2" customWidth="1"/>
    <col min="2" max="2" width="35.7109375" style="3" customWidth="1"/>
    <col min="3" max="3" width="14.42578125" customWidth="1"/>
    <col min="4" max="4" width="19.140625" style="2" customWidth="1"/>
    <col min="5" max="5" width="34.7109375" style="3" customWidth="1"/>
    <col min="6" max="6" width="30.28515625" customWidth="1"/>
    <col min="7" max="7" width="30.7109375" customWidth="1"/>
    <col min="8" max="8" width="43.5703125" customWidth="1"/>
  </cols>
  <sheetData>
    <row r="1" spans="1:8" s="63" customFormat="1" ht="18.75">
      <c r="A1" s="63" t="s">
        <v>9</v>
      </c>
    </row>
    <row r="2" spans="1:8" s="3" customFormat="1" ht="60">
      <c r="A2" s="18"/>
      <c r="B2" s="5" t="s">
        <v>10</v>
      </c>
      <c r="C2" s="6" t="s">
        <v>11</v>
      </c>
      <c r="D2" s="20" t="s">
        <v>12</v>
      </c>
      <c r="E2" s="6" t="s">
        <v>13</v>
      </c>
      <c r="F2" s="5" t="s">
        <v>14</v>
      </c>
      <c r="G2" s="6" t="s">
        <v>15</v>
      </c>
      <c r="H2" s="5" t="s">
        <v>16</v>
      </c>
    </row>
    <row r="3" spans="1:8" s="17" customFormat="1">
      <c r="A3" s="30" t="s">
        <v>17</v>
      </c>
      <c r="B3" s="16" t="s">
        <v>18</v>
      </c>
      <c r="C3" s="7"/>
      <c r="D3" s="21"/>
      <c r="E3" s="7"/>
      <c r="F3" s="7"/>
      <c r="G3" s="7"/>
      <c r="H3" s="7"/>
    </row>
    <row r="4" spans="1:8" ht="30" outlineLevel="1">
      <c r="A4" s="18" t="s">
        <v>19</v>
      </c>
      <c r="B4" s="22" t="s">
        <v>20</v>
      </c>
      <c r="C4" s="19" t="s">
        <v>21</v>
      </c>
      <c r="D4" s="18" t="s">
        <v>22</v>
      </c>
      <c r="E4" s="8" t="s">
        <v>23</v>
      </c>
      <c r="F4" s="24">
        <v>2</v>
      </c>
      <c r="G4" s="24" t="s">
        <v>88</v>
      </c>
      <c r="H4" s="55" t="s">
        <v>92</v>
      </c>
    </row>
    <row r="5" spans="1:8" ht="30" outlineLevel="1">
      <c r="A5" s="18" t="s">
        <v>24</v>
      </c>
      <c r="B5" s="22" t="s">
        <v>25</v>
      </c>
      <c r="C5" s="19" t="s">
        <v>21</v>
      </c>
      <c r="D5" s="18" t="s">
        <v>22</v>
      </c>
      <c r="E5" s="8" t="s">
        <v>23</v>
      </c>
      <c r="F5" s="24">
        <v>10</v>
      </c>
      <c r="G5" s="24" t="s">
        <v>88</v>
      </c>
      <c r="H5" s="55" t="s">
        <v>93</v>
      </c>
    </row>
    <row r="6" spans="1:8" ht="30" outlineLevel="1">
      <c r="A6" s="18" t="s">
        <v>26</v>
      </c>
      <c r="B6" s="22" t="s">
        <v>27</v>
      </c>
      <c r="C6" s="19" t="s">
        <v>21</v>
      </c>
      <c r="D6" s="18" t="s">
        <v>22</v>
      </c>
      <c r="E6" s="8" t="s">
        <v>23</v>
      </c>
      <c r="F6" s="24">
        <v>1</v>
      </c>
      <c r="G6" s="24" t="s">
        <v>88</v>
      </c>
      <c r="H6" s="55" t="s">
        <v>93</v>
      </c>
    </row>
    <row r="7" spans="1:8" ht="30" outlineLevel="1">
      <c r="A7" s="18" t="s">
        <v>28</v>
      </c>
      <c r="B7" s="22" t="s">
        <v>29</v>
      </c>
      <c r="C7" s="19" t="s">
        <v>21</v>
      </c>
      <c r="D7" s="18" t="s">
        <v>22</v>
      </c>
      <c r="E7" s="8" t="s">
        <v>23</v>
      </c>
      <c r="F7" s="24">
        <v>3</v>
      </c>
      <c r="G7" s="24" t="s">
        <v>89</v>
      </c>
      <c r="H7" s="55" t="s">
        <v>94</v>
      </c>
    </row>
    <row r="8" spans="1:8" ht="30" outlineLevel="1">
      <c r="A8" s="18" t="s">
        <v>30</v>
      </c>
      <c r="B8" s="22" t="s">
        <v>31</v>
      </c>
      <c r="C8" s="19" t="s">
        <v>21</v>
      </c>
      <c r="D8" s="18" t="s">
        <v>22</v>
      </c>
      <c r="E8" s="8" t="s">
        <v>23</v>
      </c>
      <c r="F8" s="24">
        <v>0.1</v>
      </c>
      <c r="G8" s="24" t="s">
        <v>90</v>
      </c>
      <c r="H8" s="27" t="s">
        <v>95</v>
      </c>
    </row>
  </sheetData>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zoomScale="85" zoomScaleNormal="85" workbookViewId="0">
      <selection activeCell="C17" sqref="C17"/>
    </sheetView>
  </sheetViews>
  <sheetFormatPr defaultColWidth="9.140625" defaultRowHeight="15"/>
  <cols>
    <col min="1" max="1" width="4.140625" customWidth="1"/>
    <col min="2" max="2" width="22.85546875" customWidth="1"/>
    <col min="3" max="3" width="72.28515625" customWidth="1"/>
    <col min="4" max="4" width="62.28515625" customWidth="1"/>
  </cols>
  <sheetData>
    <row r="1" spans="1:13" ht="18.75">
      <c r="A1" s="25" t="s">
        <v>0</v>
      </c>
      <c r="B1" s="25"/>
      <c r="C1" s="25"/>
    </row>
    <row r="2" spans="1:13">
      <c r="A2" s="32" t="s">
        <v>32</v>
      </c>
      <c r="B2" s="32" t="s">
        <v>33</v>
      </c>
      <c r="C2" s="32" t="s">
        <v>34</v>
      </c>
      <c r="D2" s="32" t="s">
        <v>35</v>
      </c>
    </row>
    <row r="3" spans="1:13" ht="165">
      <c r="A3" s="33" t="s">
        <v>19</v>
      </c>
      <c r="B3" s="34" t="s">
        <v>20</v>
      </c>
      <c r="C3" s="35" t="s">
        <v>36</v>
      </c>
      <c r="D3" s="36" t="s">
        <v>37</v>
      </c>
      <c r="M3" t="s">
        <v>38</v>
      </c>
    </row>
    <row r="4" spans="1:13" ht="135">
      <c r="A4" s="33" t="s">
        <v>24</v>
      </c>
      <c r="B4" s="34" t="s">
        <v>25</v>
      </c>
      <c r="C4" s="37" t="s">
        <v>39</v>
      </c>
      <c r="D4" s="36" t="s">
        <v>40</v>
      </c>
    </row>
    <row r="5" spans="1:13" ht="60">
      <c r="A5" s="33" t="s">
        <v>26</v>
      </c>
      <c r="B5" s="34" t="s">
        <v>27</v>
      </c>
      <c r="C5" s="35" t="s">
        <v>41</v>
      </c>
      <c r="D5" s="36" t="s">
        <v>42</v>
      </c>
    </row>
    <row r="6" spans="1:13" ht="30">
      <c r="A6" s="33" t="s">
        <v>28</v>
      </c>
      <c r="B6" s="34" t="s">
        <v>29</v>
      </c>
      <c r="C6" s="36" t="s">
        <v>43</v>
      </c>
      <c r="D6" s="36" t="s">
        <v>44</v>
      </c>
    </row>
    <row r="7" spans="1:13" ht="45">
      <c r="A7" s="38" t="s">
        <v>30</v>
      </c>
      <c r="B7" s="34" t="s">
        <v>31</v>
      </c>
      <c r="C7" s="35" t="s">
        <v>45</v>
      </c>
      <c r="D7" s="36"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F4" sqref="F4"/>
    </sheetView>
  </sheetViews>
  <sheetFormatPr defaultColWidth="9.140625" defaultRowHeight="15"/>
  <cols>
    <col min="1" max="1" width="2.7109375" style="9" bestFit="1" customWidth="1"/>
    <col min="2" max="2" width="12.85546875" style="10" customWidth="1"/>
    <col min="3" max="3" width="7.5703125" style="10" customWidth="1"/>
    <col min="4" max="4" width="57.28515625" style="10" customWidth="1"/>
    <col min="5" max="5" width="48.28515625" style="10" bestFit="1" customWidth="1"/>
    <col min="6" max="6" width="18.5703125" style="10" customWidth="1"/>
    <col min="7" max="16384" width="9.140625" style="10"/>
  </cols>
  <sheetData>
    <row r="1" spans="1:6" ht="15.75" thickBot="1"/>
    <row r="2" spans="1:6" ht="25.5" customHeight="1" thickBot="1">
      <c r="A2" s="47"/>
      <c r="B2" s="64" t="s">
        <v>47</v>
      </c>
      <c r="C2" s="65"/>
      <c r="D2" s="66"/>
      <c r="E2" s="53"/>
      <c r="F2" s="48"/>
    </row>
    <row r="3" spans="1:6" ht="39" thickBot="1">
      <c r="A3" s="49" t="s">
        <v>32</v>
      </c>
      <c r="B3" s="50" t="s">
        <v>48</v>
      </c>
      <c r="C3" s="50" t="s">
        <v>49</v>
      </c>
      <c r="D3" s="50" t="s">
        <v>50</v>
      </c>
      <c r="E3" s="50" t="s">
        <v>51</v>
      </c>
      <c r="F3" s="50" t="s">
        <v>52</v>
      </c>
    </row>
    <row r="4" spans="1:6" ht="63.75" customHeight="1" thickBot="1">
      <c r="A4" s="39">
        <v>1</v>
      </c>
      <c r="B4" s="51" t="s">
        <v>53</v>
      </c>
      <c r="C4" s="41" t="s">
        <v>21</v>
      </c>
      <c r="D4" s="40" t="s">
        <v>54</v>
      </c>
      <c r="E4" s="41" t="s">
        <v>55</v>
      </c>
      <c r="F4" s="42">
        <f>SUM('Reference Level Cost Components'!F4:F8)</f>
        <v>16.100000000000001</v>
      </c>
    </row>
  </sheetData>
  <mergeCells count="1">
    <mergeCell ref="B2:D2"/>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tabSelected="1" zoomScaleNormal="100" workbookViewId="0">
      <selection activeCell="E12" sqref="E12"/>
    </sheetView>
  </sheetViews>
  <sheetFormatPr defaultColWidth="9.140625" defaultRowHeight="15"/>
  <cols>
    <col min="1" max="1" width="2.140625" bestFit="1" customWidth="1"/>
    <col min="2" max="2" width="26.140625" bestFit="1" customWidth="1"/>
    <col min="3" max="3" width="8.85546875" bestFit="1" customWidth="1"/>
    <col min="4" max="4" width="44.140625" customWidth="1"/>
    <col min="5" max="5" width="14.7109375" customWidth="1"/>
    <col min="6" max="6" width="15" customWidth="1"/>
    <col min="7" max="7" width="20.42578125" customWidth="1"/>
  </cols>
  <sheetData>
    <row r="1" spans="1:7" ht="25.5">
      <c r="A1" s="11" t="s">
        <v>32</v>
      </c>
      <c r="B1" s="11" t="s">
        <v>56</v>
      </c>
      <c r="C1" s="11" t="s">
        <v>49</v>
      </c>
      <c r="D1" s="11" t="s">
        <v>34</v>
      </c>
      <c r="E1" s="11" t="s">
        <v>103</v>
      </c>
      <c r="F1" s="11" t="s">
        <v>104</v>
      </c>
      <c r="G1" s="11" t="s">
        <v>57</v>
      </c>
    </row>
    <row r="2" spans="1:7" ht="89.1" customHeight="1">
      <c r="A2" s="15">
        <v>1</v>
      </c>
      <c r="B2" s="12" t="s">
        <v>58</v>
      </c>
      <c r="C2" s="15" t="s">
        <v>59</v>
      </c>
      <c r="D2" s="15" t="s">
        <v>60</v>
      </c>
      <c r="E2" s="43">
        <v>50</v>
      </c>
      <c r="F2" s="43">
        <v>50</v>
      </c>
      <c r="G2" s="54" t="s">
        <v>91</v>
      </c>
    </row>
  </sheetData>
  <autoFilter ref="A1:F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I29" sqref="I29"/>
    </sheetView>
  </sheetViews>
  <sheetFormatPr defaultColWidth="9.140625" defaultRowHeight="15"/>
  <cols>
    <col min="2" max="2" width="15.140625" bestFit="1" customWidth="1"/>
    <col min="3" max="3" width="28.85546875" bestFit="1" customWidth="1"/>
    <col min="4" max="4" width="33.85546875" bestFit="1" customWidth="1"/>
  </cols>
  <sheetData>
    <row r="1" spans="1:4" s="63" customFormat="1" ht="18.75">
      <c r="A1" s="63" t="s">
        <v>61</v>
      </c>
    </row>
    <row r="2" spans="1:4" s="1" customFormat="1">
      <c r="A2" s="1" t="s">
        <v>62</v>
      </c>
    </row>
    <row r="3" spans="1:4" s="1" customFormat="1">
      <c r="A3" s="14" t="s">
        <v>63</v>
      </c>
    </row>
    <row r="4" spans="1:4" s="13" customFormat="1"/>
    <row r="6" spans="1:4">
      <c r="B6" s="26" t="s">
        <v>64</v>
      </c>
      <c r="C6" s="26" t="s">
        <v>65</v>
      </c>
      <c r="D6" s="26" t="s">
        <v>66</v>
      </c>
    </row>
    <row r="7" spans="1:4" ht="45">
      <c r="B7" s="4" t="s">
        <v>67</v>
      </c>
      <c r="C7" s="44" t="s">
        <v>96</v>
      </c>
      <c r="D7" s="55" t="s">
        <v>97</v>
      </c>
    </row>
    <row r="8" spans="1:4" ht="45">
      <c r="B8" s="4" t="s">
        <v>68</v>
      </c>
      <c r="C8" s="44" t="s">
        <v>98</v>
      </c>
      <c r="D8" s="55" t="s">
        <v>99</v>
      </c>
    </row>
    <row r="9" spans="1:4" ht="45">
      <c r="B9" s="4" t="s">
        <v>69</v>
      </c>
      <c r="C9" s="56" t="s">
        <v>100</v>
      </c>
      <c r="D9" s="56" t="s">
        <v>100</v>
      </c>
    </row>
    <row r="10" spans="1:4">
      <c r="B10" s="4" t="s">
        <v>70</v>
      </c>
      <c r="C10" s="44"/>
      <c r="D10" s="44"/>
    </row>
    <row r="11" spans="1:4">
      <c r="B11" s="4" t="s">
        <v>71</v>
      </c>
      <c r="C11" s="44"/>
      <c r="D11" s="44"/>
    </row>
    <row r="12" spans="1:4">
      <c r="B12" s="4" t="s">
        <v>72</v>
      </c>
      <c r="C12" s="44"/>
      <c r="D12" s="44"/>
    </row>
    <row r="13" spans="1:4">
      <c r="B13" s="4" t="s">
        <v>73</v>
      </c>
      <c r="C13" s="44"/>
      <c r="D13" s="44"/>
    </row>
    <row r="14" spans="1:4">
      <c r="B14" s="4" t="s">
        <v>74</v>
      </c>
      <c r="C14" s="44"/>
      <c r="D14" s="44"/>
    </row>
    <row r="15" spans="1:4">
      <c r="B15" s="4" t="s">
        <v>75</v>
      </c>
      <c r="C15" s="44"/>
      <c r="D15" s="44"/>
    </row>
    <row r="16" spans="1:4">
      <c r="B16" s="4" t="s">
        <v>76</v>
      </c>
      <c r="C16" s="44"/>
      <c r="D16" s="44"/>
    </row>
    <row r="17" spans="2:4">
      <c r="B17" s="4" t="s">
        <v>77</v>
      </c>
      <c r="C17" s="44"/>
      <c r="D17" s="44"/>
    </row>
    <row r="18" spans="2:4">
      <c r="B18" s="4" t="s">
        <v>78</v>
      </c>
      <c r="C18" s="44"/>
      <c r="D18" s="44"/>
    </row>
    <row r="19" spans="2:4">
      <c r="B19" s="4" t="s">
        <v>79</v>
      </c>
      <c r="C19" s="44"/>
      <c r="D19" s="44"/>
    </row>
    <row r="20" spans="2:4">
      <c r="B20" s="4" t="s">
        <v>80</v>
      </c>
      <c r="C20" s="44"/>
      <c r="D20" s="44"/>
    </row>
    <row r="21" spans="2:4">
      <c r="B21" s="4" t="s">
        <v>81</v>
      </c>
      <c r="C21" s="44"/>
      <c r="D21" s="44"/>
    </row>
    <row r="22" spans="2:4">
      <c r="B22" s="4" t="s">
        <v>82</v>
      </c>
      <c r="C22" s="44"/>
      <c r="D22" s="44"/>
    </row>
    <row r="23" spans="2:4">
      <c r="B23" s="4" t="s">
        <v>83</v>
      </c>
      <c r="C23" s="44"/>
      <c r="D23" s="44"/>
    </row>
    <row r="24" spans="2:4">
      <c r="B24" s="4" t="s">
        <v>84</v>
      </c>
      <c r="C24" s="44"/>
      <c r="D24" s="44"/>
    </row>
    <row r="25" spans="2:4">
      <c r="B25" s="4" t="s">
        <v>85</v>
      </c>
      <c r="C25" s="44"/>
      <c r="D25" s="44"/>
    </row>
    <row r="26" spans="2:4">
      <c r="B26" s="4" t="s">
        <v>86</v>
      </c>
      <c r="C26" s="44"/>
      <c r="D26" s="44"/>
    </row>
    <row r="27" spans="2:4">
      <c r="B27" s="4" t="s">
        <v>87</v>
      </c>
      <c r="C27" s="44"/>
      <c r="D27" s="44"/>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75b0482408758b270935578925a98c1a">
  <xsd:schema xmlns:xsd="http://www.w3.org/2001/XMLSchema" xmlns:xs="http://www.w3.org/2001/XMLSchema" xmlns:p="http://schemas.microsoft.com/office/2006/metadata/properties" xmlns:ns2="28d1961b-67d9-4e32-87ba-142d7a745b40" targetNamespace="http://schemas.microsoft.com/office/2006/metadata/properties" ma:root="true" ma:fieldsID="679c445e9f72c71422385d7564a074fc"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Information Catalogue"/>
          <xsd:enumeration value="Information Model"/>
          <xsd:enumeration value="Internal Engagement"/>
          <xsd:enumeration value="Internal Manual"/>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F4E910-38D1-4D42-B89F-557694AFC270}">
  <ds:schemaRefs>
    <ds:schemaRef ds:uri="http://schemas.microsoft.com/sharepoint/v3/contenttype/forms"/>
  </ds:schemaRefs>
</ds:datastoreItem>
</file>

<file path=customXml/itemProps2.xml><?xml version="1.0" encoding="utf-8"?>
<ds:datastoreItem xmlns:ds="http://schemas.openxmlformats.org/officeDocument/2006/customXml" ds:itemID="{2AC8EBFB-CC0E-4E5E-8D44-8381C3500985}">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28d1961b-67d9-4e32-87ba-142d7a745b40"/>
    <ds:schemaRef ds:uri="http://purl.org/dc/dcmitype/"/>
  </ds:schemaRefs>
</ds:datastoreItem>
</file>

<file path=customXml/itemProps3.xml><?xml version="1.0" encoding="utf-8"?>
<ds:datastoreItem xmlns:ds="http://schemas.openxmlformats.org/officeDocument/2006/customXml" ds:itemID="{AFA287B2-EF90-4600-A55D-0F49627BC78F}">
  <ds:schemaRefs>
    <ds:schemaRef ds:uri="http://schemas.microsoft.com/sharepoint/events"/>
  </ds:schemaRefs>
</ds:datastoreItem>
</file>

<file path=customXml/itemProps4.xml><?xml version="1.0" encoding="utf-8"?>
<ds:datastoreItem xmlns:ds="http://schemas.openxmlformats.org/officeDocument/2006/customXml" ds:itemID="{4F3783F3-6D9B-429B-B013-31F2BCF0B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FinancialDispatchDataParameters</vt:lpstr>
      <vt:lpstr>Non-financialDispatchParameters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Workbook_WindResource</dc:title>
  <dc:subject/>
  <dc:creator>Nino Vakhtangishvili</dc:creator>
  <cp:keywords/>
  <dc:description/>
  <cp:lastModifiedBy>Timothy Cary</cp:lastModifiedBy>
  <cp:revision/>
  <dcterms:created xsi:type="dcterms:W3CDTF">2020-02-05T19:26:57Z</dcterms:created>
  <dcterms:modified xsi:type="dcterms:W3CDTF">2020-10-23T13:18:39Z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y fmtid="{D5CDD505-2E9C-101B-9397-08002B2CF9AE}" pid="3" name="{A44787D4-0540-4523-9961-78E4036D8C6D}">
    <vt:lpwstr>{FA9B1357-A408-4FBF-8BF4-6585D522383E}</vt:lpwstr>
  </property>
</Properties>
</file>