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defaultThemeVersion="124226"/>
  <workbookProtection workbookAlgorithmName="SHA-512" workbookHashValue="/a2rGjiLhxz+XD8mZgUfNwFaGDAmULjjfnKYBU7EihTxJDcjtsMnSipsuelYHDCvBF3b3ZxhHLOMh4naGSsvww==" workbookSaltValue="adI1DPLuB9kUPu0men782g==" workbookSpinCount="100000" lockStructure="1"/>
  <bookViews>
    <workbookView xWindow="0" yWindow="0" windowWidth="20730" windowHeight="11055" tabRatio="500"/>
  </bookViews>
  <sheets>
    <sheet name="Eligible Measures" sheetId="2" r:id="rId1"/>
    <sheet name="Version Control" sheetId="3" state="hidden" r:id="rId2"/>
    <sheet name="Revision History" sheetId="4" state="hidden" r:id="rId3"/>
  </sheets>
  <definedNames>
    <definedName name="_xlnm.Print_Area" localSheetId="0">'Eligible Measures'!$A$1:$R$33</definedName>
  </definedNames>
  <calcPr calcId="145621"/>
</workbook>
</file>

<file path=xl/calcChain.xml><?xml version="1.0" encoding="utf-8"?>
<calcChain xmlns="http://schemas.openxmlformats.org/spreadsheetml/2006/main">
  <c r="Q21" i="2" l="1"/>
  <c r="Q22" i="2"/>
  <c r="O21" i="2"/>
  <c r="O22" i="2"/>
  <c r="M21" i="2"/>
  <c r="M22" i="2"/>
  <c r="K21" i="2"/>
  <c r="K22" i="2"/>
  <c r="I21" i="2"/>
  <c r="I22" i="2"/>
  <c r="G21" i="2"/>
  <c r="G22" i="2"/>
  <c r="Q25" i="2" s="1"/>
  <c r="E22" i="2"/>
</calcChain>
</file>

<file path=xl/sharedStrings.xml><?xml version="1.0" encoding="utf-8"?>
<sst xmlns="http://schemas.openxmlformats.org/spreadsheetml/2006/main" count="61" uniqueCount="55">
  <si>
    <t>Building Address:</t>
  </si>
  <si>
    <t>Example</t>
  </si>
  <si>
    <t>#1</t>
  </si>
  <si>
    <t>#2</t>
  </si>
  <si>
    <t>#3</t>
  </si>
  <si>
    <t>#4</t>
  </si>
  <si>
    <t>#5</t>
  </si>
  <si>
    <t>Reason: “N”=New or “F”=Failed</t>
  </si>
  <si>
    <t>N</t>
  </si>
  <si>
    <t>Location: Building and Room</t>
  </si>
  <si>
    <t>Pump</t>
  </si>
  <si>
    <t>ABC</t>
  </si>
  <si>
    <t>GH553</t>
  </si>
  <si>
    <t>Annual Run Hours (actual)</t>
  </si>
  <si>
    <t>Quantity</t>
  </si>
  <si>
    <t>North Pump</t>
  </si>
  <si>
    <t>Name of Applicant:</t>
  </si>
  <si>
    <t>Company Name:</t>
  </si>
  <si>
    <t>Motor Size in Horsepower</t>
  </si>
  <si>
    <t>Motor Speed in RPM</t>
  </si>
  <si>
    <t>Motor Efficiency</t>
  </si>
  <si>
    <t>Function: Fan, Pump</t>
  </si>
  <si>
    <t>#6</t>
  </si>
  <si>
    <t>Required Information</t>
  </si>
  <si>
    <t>TOTAL PARTICIPANT INCENTIVE REQUESTED:</t>
  </si>
  <si>
    <t>Total Participant Incentive</t>
  </si>
  <si>
    <t xml:space="preserve">Version Number </t>
  </si>
  <si>
    <t>Month</t>
  </si>
  <si>
    <t xml:space="preserve">Day </t>
  </si>
  <si>
    <t xml:space="preserve">Year </t>
  </si>
  <si>
    <r>
      <t>Make sure to update the version number on the</t>
    </r>
    <r>
      <rPr>
        <b/>
        <sz val="14"/>
        <color rgb="FFFF0000"/>
        <rFont val="Verdana"/>
        <family val="2"/>
      </rPr>
      <t xml:space="preserve"> footer</t>
    </r>
    <r>
      <rPr>
        <sz val="14"/>
        <color rgb="FFFF0000"/>
        <rFont val="Verdana"/>
        <family val="2"/>
      </rPr>
      <t xml:space="preserve"> as there is no Excel function that can currently do this automatically </t>
    </r>
  </si>
  <si>
    <t>Version Number</t>
  </si>
  <si>
    <t>Date</t>
  </si>
  <si>
    <t>Revision Type</t>
  </si>
  <si>
    <t>Tab</t>
  </si>
  <si>
    <t>Details</t>
  </si>
  <si>
    <t>Formatting</t>
  </si>
  <si>
    <t>Blank columns and rows (far right and bottom) were hidden</t>
  </si>
  <si>
    <t>Version Control</t>
  </si>
  <si>
    <t>Version control updated. Version: 5.0 Date: January 31, 2014</t>
  </si>
  <si>
    <t>Synch Belt Eligible Measures</t>
  </si>
  <si>
    <t>Revision No.</t>
  </si>
  <si>
    <t>Footer Revision No. was changed from V4.0 to V5.0</t>
  </si>
  <si>
    <t xml:space="preserve">A mark of the Province of Ontario protected under Canadian trademark law. </t>
  </si>
  <si>
    <t>Used under sublicence.</t>
  </si>
  <si>
    <r>
      <rPr>
        <vertAlign val="superscript"/>
        <sz val="8"/>
        <rFont val="Arial"/>
        <family val="2"/>
      </rPr>
      <t>OM</t>
    </r>
    <r>
      <rPr>
        <sz val="8"/>
        <rFont val="Arial"/>
        <family val="2"/>
      </rPr>
      <t>Official Mark of the Independent Electricity System Operator.  Used under licence.</t>
    </r>
  </si>
  <si>
    <t>Motor Size on which Notched / Cogged V-belt is installed (HP)</t>
  </si>
  <si>
    <t>Participant Incentive ($/Notched or Cogged V-belt)</t>
  </si>
  <si>
    <t>Notched/Cogged V-Belt Incentives</t>
  </si>
  <si>
    <t>Notched/Cogged V-Belt Manufacturer</t>
  </si>
  <si>
    <t>Notched/Cogged V-Belt Model Number</t>
  </si>
  <si>
    <r>
      <t>Note:</t>
    </r>
    <r>
      <rPr>
        <sz val="9"/>
        <rFont val="Arial"/>
        <family val="2"/>
      </rPr>
      <t xml:space="preserve"> The Eligible Measures Lists and Eligible Measures Worksheets are based on assumptions and are subject to change and the incentive amounts do not include HST or other applicable taxes.</t>
    </r>
  </si>
  <si>
    <t>May</t>
  </si>
  <si>
    <t>IAP - Retrofit Program - Notched / Cogged V-Belt Eligible Measures Worksheet - May 1, 2017</t>
  </si>
  <si>
    <t xml:space="preserve">Systems must operate a minimum of 2,000 hours per year and must replace a V-belt to be eligible for Participant Incentives. Energy efficiency solutions, including those considered in this worksheet, can be complex.  This worksheet does not endorse the design, engineering and installation completed for each particular component.  Participants should consult with manufacturer of equipment, before modifying their system, to verify compatibility.
Note: New construction or major renovation projects which are eligible under the IAP High Performance New Construction Program are not eligible under the IAP RETROFIT Program.
INSTRUCTIONS:
In order to calculate the Participant Incentive amount, enter the number of Notched / Cogged V-belts to be installed in the 'Quantity' row.  Based on the size of the motor on which the Notched / Cogged V-belt(s) will be installed on, determine the Participant Incentive per belt and enter this amount in the 'Participant Incentive ($/Notched or Cogged V-belt)' row.  The 'Total Participant Incentive' row will automatically populate based on this information.  The 'Required Information' must also be completed for each unit. The sum of the 'Total Participant Incentive' amounts will be automatically populated in the 'TOTAL PARTICIPANT INCENTIVE REQUESTED' field at the bottom of the worksheet.   For more than six Notched / Cogged V-belt sizes, please use an additional copy of this worksheet.
In order to receive your Participant Incentive payment, invoices showing proof of payment must be submitted to the IESO.  It is recommended that you provide 
manufacturer technical specification sheets demonstrating that the equipment meets the program requirements.  You may be required to provide additional 
information in connection with your Project in order for your Application to be approved.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</si>
</sst>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64" formatCode="&quot;$&quot;#,##0_);[Red]\(&quot;$&quot;#,##0\)"/>
    <numFmt numFmtId="165" formatCode="_(* #,##0.00_);_(* \(#,##0.00\);_(* &quot;-&quot;??_);_(@_)"/>
    <numFmt numFmtId="166" formatCode="&quot;$&quot;#,##0"/>
    <numFmt numFmtId="167" formatCode="&quot;$&quot;#,##0.00"/>
    <numFmt numFmtId="168" formatCode="0.0_);\(0.0\)"/>
    <numFmt numFmtId="169" formatCode="0.0"/>
    <numFmt numFmtId="170" formatCode="_(* #,##0.0_);_(* \(#,##0.0\);_(* &quot;-&quot;??_);_(@_)"/>
  </numFmts>
  <fonts count="16">
    <font>
      <sz val="10"/>
      <name val="Verdana"/>
    </font>
    <font>
      <sz val="8"/>
      <name val="Verdana"/>
      <family val="2"/>
    </font>
    <font>
      <b/>
      <sz val="9"/>
      <name val="Arial"/>
      <family val="2"/>
    </font>
    <font>
      <sz val="9"/>
      <name val="Arial"/>
      <family val="2"/>
    </font>
    <font>
      <b/>
      <sz val="10"/>
      <name val="Arial"/>
      <family val="2"/>
    </font>
    <font>
      <b/>
      <sz val="9"/>
      <name val="Verdana"/>
      <family val="2"/>
    </font>
    <font>
      <b/>
      <sz val="11"/>
      <name val="Arial"/>
      <family val="2"/>
    </font>
    <font>
      <sz val="10"/>
      <name val="Arial"/>
      <family val="2"/>
    </font>
    <font>
      <b/>
      <sz val="10"/>
      <color indexed="10"/>
      <name val="Arial"/>
      <family val="2"/>
    </font>
    <font>
      <sz val="10"/>
      <name val="Verdana"/>
      <family val="2"/>
    </font>
    <font>
      <sz val="14"/>
      <color rgb="FFFF0000"/>
      <name val="Verdana"/>
      <family val="2"/>
    </font>
    <font>
      <b/>
      <sz val="14"/>
      <color rgb="FFFF0000"/>
      <name val="Verdana"/>
      <family val="2"/>
    </font>
    <font>
      <sz val="15"/>
      <color theme="0" tint="-0.34998626667073579"/>
      <name val="Hervatica"/>
    </font>
    <font>
      <sz val="10"/>
      <name val="Verdana"/>
      <family val="2"/>
    </font>
    <font>
      <vertAlign val="superscript"/>
      <sz val="8"/>
      <name val="Arial"/>
      <family val="2"/>
    </font>
    <font>
      <sz val="8"/>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FF00"/>
        <bgColor indexed="64"/>
      </patternFill>
    </fill>
  </fills>
  <borders count="8">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9" fillId="0" borderId="0"/>
    <xf numFmtId="165" fontId="13" fillId="0" borderId="0" applyFont="0" applyFill="0" applyBorder="0" applyAlignment="0" applyProtection="0"/>
  </cellStyleXfs>
  <cellXfs count="69">
    <xf numFmtId="0" fontId="0" fillId="0" borderId="0" xfId="0"/>
    <xf numFmtId="0" fontId="0" fillId="2" borderId="0" xfId="0" applyFill="1" applyAlignment="1" applyProtection="1">
      <alignment vertical="center"/>
    </xf>
    <xf numFmtId="0" fontId="6" fillId="2" borderId="1" xfId="0" applyFont="1" applyFill="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2" xfId="0" applyFont="1" applyBorder="1" applyAlignment="1" applyProtection="1">
      <alignment horizontal="center" vertical="center"/>
    </xf>
    <xf numFmtId="166" fontId="3" fillId="0" borderId="2" xfId="0" applyNumberFormat="1" applyFont="1" applyBorder="1" applyAlignment="1" applyProtection="1">
      <alignment horizontal="center" vertical="center" wrapText="1"/>
    </xf>
    <xf numFmtId="166" fontId="3" fillId="0" borderId="2" xfId="0" applyNumberFormat="1" applyFont="1" applyBorder="1" applyAlignment="1" applyProtection="1">
      <alignment horizontal="center" vertical="center"/>
    </xf>
    <xf numFmtId="0" fontId="3" fillId="2" borderId="0" xfId="0" applyFont="1" applyFill="1" applyBorder="1" applyAlignment="1" applyProtection="1">
      <alignment vertical="center"/>
    </xf>
    <xf numFmtId="0" fontId="2" fillId="2" borderId="0" xfId="0" applyFont="1" applyFill="1" applyBorder="1" applyAlignment="1" applyProtection="1">
      <alignment vertical="center" wrapText="1"/>
    </xf>
    <xf numFmtId="6" fontId="2" fillId="2" borderId="0" xfId="0" applyNumberFormat="1" applyFont="1" applyFill="1" applyBorder="1" applyAlignment="1" applyProtection="1">
      <alignment horizontal="center" vertical="center" wrapText="1"/>
    </xf>
    <xf numFmtId="166" fontId="2" fillId="2" borderId="0" xfId="0" applyNumberFormat="1" applyFont="1" applyFill="1" applyBorder="1" applyAlignment="1" applyProtection="1">
      <alignment horizontal="center" vertical="center" wrapText="1"/>
    </xf>
    <xf numFmtId="166" fontId="2" fillId="2" borderId="3" xfId="0" applyNumberFormat="1" applyFont="1" applyFill="1" applyBorder="1" applyAlignment="1" applyProtection="1">
      <alignment horizontal="center" vertical="center" wrapText="1"/>
    </xf>
    <xf numFmtId="0" fontId="0" fillId="2" borderId="0" xfId="0" applyFill="1" applyBorder="1" applyAlignment="1" applyProtection="1">
      <alignment vertical="center"/>
    </xf>
    <xf numFmtId="0" fontId="5" fillId="2" borderId="0" xfId="0" applyFont="1" applyFill="1" applyBorder="1" applyAlignment="1" applyProtection="1">
      <alignment vertical="center"/>
    </xf>
    <xf numFmtId="0" fontId="6" fillId="2" borderId="0" xfId="0" applyFont="1" applyFill="1" applyAlignment="1" applyProtection="1">
      <alignment horizontal="right"/>
    </xf>
    <xf numFmtId="0" fontId="8" fillId="2" borderId="4" xfId="0" applyFont="1" applyFill="1" applyBorder="1" applyAlignment="1" applyProtection="1">
      <alignment vertical="center"/>
    </xf>
    <xf numFmtId="168" fontId="9" fillId="4" borderId="0" xfId="0" applyNumberFormat="1" applyFont="1" applyFill="1"/>
    <xf numFmtId="0" fontId="9" fillId="0" borderId="0" xfId="0" applyFont="1"/>
    <xf numFmtId="169" fontId="9" fillId="4" borderId="0" xfId="0" applyNumberFormat="1" applyFont="1" applyFill="1"/>
    <xf numFmtId="1" fontId="9" fillId="4" borderId="0" xfId="0" applyNumberFormat="1" applyFont="1" applyFill="1"/>
    <xf numFmtId="0" fontId="10" fillId="0" borderId="0" xfId="0" applyFont="1"/>
    <xf numFmtId="0" fontId="12" fillId="2" borderId="0" xfId="0" applyFont="1" applyFill="1" applyAlignment="1" applyProtection="1">
      <alignment vertical="center"/>
    </xf>
    <xf numFmtId="0" fontId="9" fillId="4" borderId="0" xfId="1" applyFill="1"/>
    <xf numFmtId="0" fontId="9" fillId="0" borderId="0" xfId="1"/>
    <xf numFmtId="15" fontId="9" fillId="0" borderId="0" xfId="1" applyNumberFormat="1"/>
    <xf numFmtId="170" fontId="9" fillId="0" borderId="0" xfId="2" applyNumberFormat="1" applyFont="1"/>
    <xf numFmtId="0" fontId="15" fillId="2" borderId="0" xfId="0" applyFont="1" applyFill="1" applyAlignment="1" applyProtection="1">
      <alignment vertical="center"/>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0" fillId="2" borderId="5" xfId="0" applyFill="1" applyBorder="1" applyAlignment="1" applyProtection="1">
      <alignment horizontal="center" vertical="center"/>
      <protection locked="0"/>
    </xf>
    <xf numFmtId="0" fontId="3" fillId="0" borderId="6" xfId="0" applyFont="1" applyBorder="1" applyAlignment="1" applyProtection="1">
      <alignment vertical="center" wrapText="1"/>
    </xf>
    <xf numFmtId="0" fontId="3" fillId="0" borderId="1" xfId="0" applyFont="1" applyBorder="1" applyAlignment="1" applyProtection="1">
      <alignment vertical="center" wrapText="1"/>
    </xf>
    <xf numFmtId="0" fontId="3" fillId="0" borderId="7" xfId="0" applyFont="1" applyBorder="1" applyAlignment="1" applyProtection="1">
      <alignment vertical="center" wrapText="1"/>
    </xf>
    <xf numFmtId="10" fontId="3" fillId="0" borderId="6" xfId="0" applyNumberFormat="1" applyFont="1" applyBorder="1" applyAlignment="1" applyProtection="1">
      <alignment horizontal="center" vertical="center" wrapText="1"/>
      <protection locked="0"/>
    </xf>
    <xf numFmtId="10" fontId="3" fillId="0" borderId="7" xfId="0" applyNumberFormat="1" applyFont="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wrapText="1"/>
    </xf>
    <xf numFmtId="10" fontId="3" fillId="3" borderId="6" xfId="0" applyNumberFormat="1" applyFont="1" applyFill="1" applyBorder="1" applyAlignment="1" applyProtection="1">
      <alignment horizontal="center" vertical="center" wrapText="1"/>
    </xf>
    <xf numFmtId="10" fontId="3" fillId="3" borderId="7" xfId="0" applyNumberFormat="1" applyFont="1" applyFill="1" applyBorder="1" applyAlignment="1" applyProtection="1">
      <alignment horizontal="center" vertical="center" wrapText="1"/>
    </xf>
    <xf numFmtId="0" fontId="6" fillId="3" borderId="6"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6" fillId="3" borderId="7" xfId="0" applyFont="1" applyFill="1" applyBorder="1" applyAlignment="1" applyProtection="1">
      <alignment horizontal="center" vertical="center" wrapText="1"/>
    </xf>
    <xf numFmtId="0" fontId="7" fillId="2" borderId="0" xfId="0" applyFont="1" applyFill="1" applyAlignment="1" applyProtection="1">
      <alignment horizontal="left" vertical="center" wrapText="1"/>
    </xf>
    <xf numFmtId="0" fontId="2" fillId="0" borderId="6"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2" borderId="6"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167" fontId="3" fillId="0" borderId="6" xfId="0" applyNumberFormat="1" applyFont="1" applyBorder="1" applyAlignment="1" applyProtection="1">
      <alignment horizontal="center" vertical="center" wrapText="1"/>
    </xf>
    <xf numFmtId="167" fontId="3" fillId="0" borderId="7" xfId="0" applyNumberFormat="1" applyFont="1" applyBorder="1" applyAlignment="1" applyProtection="1">
      <alignment horizontal="center" vertical="center" wrapText="1"/>
    </xf>
    <xf numFmtId="167" fontId="4" fillId="0" borderId="6" xfId="0" applyNumberFormat="1" applyFont="1" applyBorder="1" applyAlignment="1" applyProtection="1">
      <alignment horizontal="center" vertical="center" wrapText="1"/>
    </xf>
    <xf numFmtId="167" fontId="4" fillId="0" borderId="7" xfId="0" applyNumberFormat="1" applyFont="1" applyBorder="1" applyAlignment="1" applyProtection="1">
      <alignment horizontal="center" vertical="center" wrapText="1"/>
    </xf>
    <xf numFmtId="0" fontId="4" fillId="2" borderId="6"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2" fillId="2" borderId="4" xfId="0" applyFont="1" applyFill="1" applyBorder="1" applyAlignment="1" applyProtection="1">
      <alignment horizontal="left" vertical="center" wrapText="1"/>
    </xf>
    <xf numFmtId="0" fontId="8" fillId="2" borderId="0" xfId="0" applyFont="1" applyFill="1" applyBorder="1" applyAlignment="1" applyProtection="1">
      <alignment horizontal="center" vertical="center"/>
      <protection locked="0"/>
    </xf>
    <xf numFmtId="167" fontId="4" fillId="2" borderId="2" xfId="0" applyNumberFormat="1" applyFont="1" applyFill="1" applyBorder="1" applyAlignment="1" applyProtection="1">
      <alignment horizontal="center" vertical="center"/>
    </xf>
    <xf numFmtId="0" fontId="4" fillId="0" borderId="6" xfId="0" applyFont="1" applyBorder="1" applyAlignment="1" applyProtection="1">
      <alignment vertical="center" wrapText="1"/>
    </xf>
    <xf numFmtId="0" fontId="4" fillId="0" borderId="1" xfId="0" applyFont="1" applyBorder="1" applyAlignment="1" applyProtection="1">
      <alignment vertical="center" wrapText="1"/>
    </xf>
    <xf numFmtId="0" fontId="4" fillId="0" borderId="7" xfId="0" applyFont="1" applyBorder="1" applyAlignment="1" applyProtection="1">
      <alignment vertical="center" wrapText="1"/>
    </xf>
    <xf numFmtId="164" fontId="3" fillId="3" borderId="6" xfId="0" applyNumberFormat="1" applyFont="1" applyFill="1" applyBorder="1" applyAlignment="1" applyProtection="1">
      <alignment horizontal="center" vertical="center" wrapText="1"/>
    </xf>
    <xf numFmtId="164" fontId="3" fillId="3" borderId="7" xfId="0" applyNumberFormat="1" applyFont="1" applyFill="1" applyBorder="1" applyAlignment="1" applyProtection="1">
      <alignment horizontal="center" vertical="center" wrapText="1"/>
    </xf>
    <xf numFmtId="6" fontId="4" fillId="3" borderId="6" xfId="0" applyNumberFormat="1" applyFont="1" applyFill="1" applyBorder="1" applyAlignment="1" applyProtection="1">
      <alignment horizontal="center" vertical="center" wrapText="1"/>
    </xf>
    <xf numFmtId="6" fontId="4" fillId="3" borderId="7" xfId="0" applyNumberFormat="1" applyFont="1" applyFill="1" applyBorder="1" applyAlignment="1" applyProtection="1">
      <alignment horizontal="center" vertical="center" wrapText="1"/>
    </xf>
  </cellXfs>
  <cellStyles count="3">
    <cellStyle name="Comma" xfId="2" builtinId="3"/>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733651</xdr:colOff>
      <xdr:row>0</xdr:row>
      <xdr:rowOff>504896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619476" cy="5048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tabSelected="1" zoomScaleNormal="100" workbookViewId="0">
      <selection activeCell="S3" sqref="S3"/>
    </sheetView>
  </sheetViews>
  <sheetFormatPr defaultColWidth="0" defaultRowHeight="12.75" zeroHeight="1"/>
  <cols>
    <col min="1" max="2" width="11.625" style="1" customWidth="1"/>
    <col min="3" max="3" width="5.625" style="1" customWidth="1"/>
    <col min="4" max="4" width="6.375" style="1" customWidth="1"/>
    <col min="5" max="15" width="5.625" style="1" customWidth="1"/>
    <col min="16" max="16" width="6.5" style="1" customWidth="1"/>
    <col min="17" max="17" width="5.75" style="1" customWidth="1"/>
    <col min="18" max="18" width="6.625" style="1" customWidth="1"/>
    <col min="19" max="19" width="9" style="1" customWidth="1"/>
    <col min="20" max="16384" width="9" style="1" hidden="1"/>
  </cols>
  <sheetData>
    <row r="1" spans="1:18" ht="51.75" customHeight="1"/>
    <row r="2" spans="1:18" ht="39.75" customHeight="1">
      <c r="A2" s="21" t="s">
        <v>53</v>
      </c>
    </row>
    <row r="3" spans="1:18" ht="248.25" customHeight="1" thickBot="1">
      <c r="A3" s="42" t="s">
        <v>54</v>
      </c>
      <c r="B3" s="42"/>
      <c r="C3" s="42"/>
      <c r="D3" s="42"/>
      <c r="E3" s="42"/>
      <c r="F3" s="42"/>
      <c r="G3" s="42"/>
      <c r="H3" s="42"/>
      <c r="I3" s="42"/>
      <c r="J3" s="42"/>
      <c r="K3" s="42"/>
      <c r="L3" s="42"/>
      <c r="M3" s="42"/>
      <c r="N3" s="42"/>
      <c r="O3" s="42"/>
      <c r="P3" s="42"/>
      <c r="Q3" s="42"/>
      <c r="R3" s="42"/>
    </row>
    <row r="4" spans="1:18" ht="26.25" customHeight="1" thickBot="1">
      <c r="A4" s="39" t="s">
        <v>48</v>
      </c>
      <c r="B4" s="40"/>
      <c r="C4" s="40"/>
      <c r="D4" s="40"/>
      <c r="E4" s="40"/>
      <c r="F4" s="40"/>
      <c r="G4" s="40"/>
      <c r="H4" s="40"/>
      <c r="I4" s="40"/>
      <c r="J4" s="40"/>
      <c r="K4" s="40"/>
      <c r="L4" s="40"/>
      <c r="M4" s="40"/>
      <c r="N4" s="40"/>
      <c r="O4" s="40"/>
      <c r="P4" s="40"/>
      <c r="Q4" s="40"/>
      <c r="R4" s="41"/>
    </row>
    <row r="5" spans="1:18" ht="15" customHeight="1" thickBot="1">
      <c r="A5" s="2"/>
      <c r="B5" s="2"/>
      <c r="C5" s="2"/>
      <c r="D5" s="2"/>
      <c r="E5" s="2"/>
      <c r="F5" s="2"/>
      <c r="G5" s="2"/>
      <c r="H5" s="2"/>
      <c r="I5" s="2"/>
      <c r="J5" s="2"/>
      <c r="K5" s="2"/>
      <c r="L5" s="2"/>
      <c r="M5" s="2"/>
      <c r="N5" s="2"/>
      <c r="O5" s="2"/>
      <c r="P5" s="2"/>
      <c r="Q5" s="2"/>
      <c r="R5" s="2"/>
    </row>
    <row r="6" spans="1:18" ht="35.1" customHeight="1" thickBot="1">
      <c r="A6" s="48" t="s">
        <v>46</v>
      </c>
      <c r="B6" s="49"/>
      <c r="C6" s="3">
        <v>1</v>
      </c>
      <c r="D6" s="3">
        <v>1.5</v>
      </c>
      <c r="E6" s="3">
        <v>2</v>
      </c>
      <c r="F6" s="3">
        <v>3</v>
      </c>
      <c r="G6" s="3">
        <v>5</v>
      </c>
      <c r="H6" s="3">
        <v>7.5</v>
      </c>
      <c r="I6" s="3">
        <v>10</v>
      </c>
      <c r="J6" s="4">
        <v>15</v>
      </c>
      <c r="K6" s="3">
        <v>20</v>
      </c>
      <c r="L6" s="3">
        <v>25</v>
      </c>
      <c r="M6" s="3">
        <v>30</v>
      </c>
      <c r="N6" s="3">
        <v>40</v>
      </c>
      <c r="O6" s="4">
        <v>50</v>
      </c>
      <c r="P6" s="3">
        <v>60</v>
      </c>
      <c r="Q6" s="4">
        <v>75</v>
      </c>
      <c r="R6" s="4">
        <v>100</v>
      </c>
    </row>
    <row r="7" spans="1:18" ht="35.1" customHeight="1" thickBot="1">
      <c r="A7" s="48" t="s">
        <v>47</v>
      </c>
      <c r="B7" s="49"/>
      <c r="C7" s="5">
        <v>5</v>
      </c>
      <c r="D7" s="5">
        <v>7</v>
      </c>
      <c r="E7" s="5">
        <v>9</v>
      </c>
      <c r="F7" s="5">
        <v>13</v>
      </c>
      <c r="G7" s="5">
        <v>22</v>
      </c>
      <c r="H7" s="5">
        <v>30</v>
      </c>
      <c r="I7" s="5">
        <v>45</v>
      </c>
      <c r="J7" s="6">
        <v>65</v>
      </c>
      <c r="K7" s="5">
        <v>90</v>
      </c>
      <c r="L7" s="5">
        <v>110</v>
      </c>
      <c r="M7" s="5">
        <v>135</v>
      </c>
      <c r="N7" s="5">
        <v>180</v>
      </c>
      <c r="O7" s="5">
        <v>220</v>
      </c>
      <c r="P7" s="5">
        <v>265</v>
      </c>
      <c r="Q7" s="5">
        <v>335</v>
      </c>
      <c r="R7" s="6">
        <v>445</v>
      </c>
    </row>
    <row r="8" spans="1:18"/>
    <row r="9" spans="1:18" ht="13.5" thickBot="1"/>
    <row r="10" spans="1:18" ht="23.25" customHeight="1" thickBot="1">
      <c r="A10" s="43" t="s">
        <v>23</v>
      </c>
      <c r="B10" s="44"/>
      <c r="C10" s="44"/>
      <c r="D10" s="45"/>
      <c r="E10" s="46" t="s">
        <v>1</v>
      </c>
      <c r="F10" s="47"/>
      <c r="G10" s="43" t="s">
        <v>2</v>
      </c>
      <c r="H10" s="45"/>
      <c r="I10" s="43" t="s">
        <v>3</v>
      </c>
      <c r="J10" s="45"/>
      <c r="K10" s="43" t="s">
        <v>4</v>
      </c>
      <c r="L10" s="45"/>
      <c r="M10" s="43" t="s">
        <v>5</v>
      </c>
      <c r="N10" s="45"/>
      <c r="O10" s="43" t="s">
        <v>6</v>
      </c>
      <c r="P10" s="45"/>
      <c r="Q10" s="43" t="s">
        <v>22</v>
      </c>
      <c r="R10" s="45"/>
    </row>
    <row r="11" spans="1:18" ht="17.100000000000001" customHeight="1" thickBot="1">
      <c r="A11" s="30" t="s">
        <v>7</v>
      </c>
      <c r="B11" s="31"/>
      <c r="C11" s="31"/>
      <c r="D11" s="32"/>
      <c r="E11" s="35" t="s">
        <v>8</v>
      </c>
      <c r="F11" s="36"/>
      <c r="G11" s="27"/>
      <c r="H11" s="28"/>
      <c r="I11" s="27"/>
      <c r="J11" s="28"/>
      <c r="K11" s="27"/>
      <c r="L11" s="28"/>
      <c r="M11" s="27"/>
      <c r="N11" s="28"/>
      <c r="O11" s="27"/>
      <c r="P11" s="28"/>
      <c r="Q11" s="27"/>
      <c r="R11" s="28"/>
    </row>
    <row r="12" spans="1:18" ht="17.100000000000001" customHeight="1" thickBot="1">
      <c r="A12" s="30" t="s">
        <v>9</v>
      </c>
      <c r="B12" s="31"/>
      <c r="C12" s="31"/>
      <c r="D12" s="32"/>
      <c r="E12" s="35" t="s">
        <v>15</v>
      </c>
      <c r="F12" s="36"/>
      <c r="G12" s="27"/>
      <c r="H12" s="28"/>
      <c r="I12" s="27"/>
      <c r="J12" s="28"/>
      <c r="K12" s="27"/>
      <c r="L12" s="28"/>
      <c r="M12" s="27"/>
      <c r="N12" s="28"/>
      <c r="O12" s="27"/>
      <c r="P12" s="28"/>
      <c r="Q12" s="27"/>
      <c r="R12" s="28"/>
    </row>
    <row r="13" spans="1:18" ht="17.100000000000001" customHeight="1" thickBot="1">
      <c r="A13" s="30" t="s">
        <v>21</v>
      </c>
      <c r="B13" s="31"/>
      <c r="C13" s="31"/>
      <c r="D13" s="32"/>
      <c r="E13" s="35" t="s">
        <v>10</v>
      </c>
      <c r="F13" s="36"/>
      <c r="G13" s="27"/>
      <c r="H13" s="28"/>
      <c r="I13" s="27"/>
      <c r="J13" s="28"/>
      <c r="K13" s="27"/>
      <c r="L13" s="28"/>
      <c r="M13" s="27"/>
      <c r="N13" s="28"/>
      <c r="O13" s="27"/>
      <c r="P13" s="28"/>
      <c r="Q13" s="27"/>
      <c r="R13" s="28"/>
    </row>
    <row r="14" spans="1:18" ht="17.100000000000001" customHeight="1" thickBot="1">
      <c r="A14" s="30" t="s">
        <v>49</v>
      </c>
      <c r="B14" s="31"/>
      <c r="C14" s="31"/>
      <c r="D14" s="32"/>
      <c r="E14" s="35" t="s">
        <v>11</v>
      </c>
      <c r="F14" s="36"/>
      <c r="G14" s="27"/>
      <c r="H14" s="28"/>
      <c r="I14" s="27"/>
      <c r="J14" s="28"/>
      <c r="K14" s="27"/>
      <c r="L14" s="28"/>
      <c r="M14" s="27"/>
      <c r="N14" s="28"/>
      <c r="O14" s="27"/>
      <c r="P14" s="28"/>
      <c r="Q14" s="27"/>
      <c r="R14" s="28"/>
    </row>
    <row r="15" spans="1:18" ht="17.100000000000001" customHeight="1" thickBot="1">
      <c r="A15" s="30" t="s">
        <v>50</v>
      </c>
      <c r="B15" s="31"/>
      <c r="C15" s="31"/>
      <c r="D15" s="32"/>
      <c r="E15" s="35" t="s">
        <v>12</v>
      </c>
      <c r="F15" s="36"/>
      <c r="G15" s="27"/>
      <c r="H15" s="28"/>
      <c r="I15" s="27"/>
      <c r="J15" s="28"/>
      <c r="K15" s="27"/>
      <c r="L15" s="28"/>
      <c r="M15" s="27"/>
      <c r="N15" s="28"/>
      <c r="O15" s="27"/>
      <c r="P15" s="28"/>
      <c r="Q15" s="27"/>
      <c r="R15" s="28"/>
    </row>
    <row r="16" spans="1:18" ht="17.100000000000001" customHeight="1" thickBot="1">
      <c r="A16" s="30" t="s">
        <v>18</v>
      </c>
      <c r="B16" s="31"/>
      <c r="C16" s="31"/>
      <c r="D16" s="32"/>
      <c r="E16" s="35">
        <v>5</v>
      </c>
      <c r="F16" s="36"/>
      <c r="G16" s="27"/>
      <c r="H16" s="28"/>
      <c r="I16" s="27"/>
      <c r="J16" s="28"/>
      <c r="K16" s="27"/>
      <c r="L16" s="28"/>
      <c r="M16" s="27"/>
      <c r="N16" s="28"/>
      <c r="O16" s="27"/>
      <c r="P16" s="28"/>
      <c r="Q16" s="27"/>
      <c r="R16" s="28"/>
    </row>
    <row r="17" spans="1:18" ht="17.100000000000001" customHeight="1" thickBot="1">
      <c r="A17" s="30" t="s">
        <v>19</v>
      </c>
      <c r="B17" s="31"/>
      <c r="C17" s="31"/>
      <c r="D17" s="32"/>
      <c r="E17" s="35">
        <v>1800</v>
      </c>
      <c r="F17" s="36"/>
      <c r="G17" s="27"/>
      <c r="H17" s="28"/>
      <c r="I17" s="27"/>
      <c r="J17" s="28"/>
      <c r="K17" s="27"/>
      <c r="L17" s="28"/>
      <c r="M17" s="27"/>
      <c r="N17" s="28"/>
      <c r="O17" s="27"/>
      <c r="P17" s="28"/>
      <c r="Q17" s="27"/>
      <c r="R17" s="28"/>
    </row>
    <row r="18" spans="1:18" ht="17.100000000000001" customHeight="1" thickBot="1">
      <c r="A18" s="30" t="s">
        <v>20</v>
      </c>
      <c r="B18" s="31"/>
      <c r="C18" s="31"/>
      <c r="D18" s="32"/>
      <c r="E18" s="37">
        <v>0.94199999999999995</v>
      </c>
      <c r="F18" s="38"/>
      <c r="G18" s="33"/>
      <c r="H18" s="34"/>
      <c r="I18" s="33"/>
      <c r="J18" s="34"/>
      <c r="K18" s="33"/>
      <c r="L18" s="34"/>
      <c r="M18" s="33"/>
      <c r="N18" s="34"/>
      <c r="O18" s="33"/>
      <c r="P18" s="34"/>
      <c r="Q18" s="33"/>
      <c r="R18" s="34"/>
    </row>
    <row r="19" spans="1:18" ht="17.100000000000001" customHeight="1" thickBot="1">
      <c r="A19" s="30" t="s">
        <v>13</v>
      </c>
      <c r="B19" s="31"/>
      <c r="C19" s="31"/>
      <c r="D19" s="32"/>
      <c r="E19" s="35">
        <v>5000</v>
      </c>
      <c r="F19" s="36"/>
      <c r="G19" s="27"/>
      <c r="H19" s="28"/>
      <c r="I19" s="27"/>
      <c r="J19" s="28"/>
      <c r="K19" s="27"/>
      <c r="L19" s="28"/>
      <c r="M19" s="27"/>
      <c r="N19" s="28"/>
      <c r="O19" s="27"/>
      <c r="P19" s="28"/>
      <c r="Q19" s="27"/>
      <c r="R19" s="28"/>
    </row>
    <row r="20" spans="1:18" ht="17.100000000000001" customHeight="1" thickBot="1">
      <c r="A20" s="30" t="s">
        <v>14</v>
      </c>
      <c r="B20" s="31"/>
      <c r="C20" s="31"/>
      <c r="D20" s="32"/>
      <c r="E20" s="35">
        <v>1</v>
      </c>
      <c r="F20" s="36"/>
      <c r="G20" s="27"/>
      <c r="H20" s="28"/>
      <c r="I20" s="50"/>
      <c r="J20" s="51"/>
      <c r="K20" s="50"/>
      <c r="L20" s="51"/>
      <c r="M20" s="50"/>
      <c r="N20" s="51"/>
      <c r="O20" s="50"/>
      <c r="P20" s="51"/>
      <c r="Q20" s="50"/>
      <c r="R20" s="51"/>
    </row>
    <row r="21" spans="1:18" ht="17.100000000000001" customHeight="1" thickBot="1">
      <c r="A21" s="30" t="s">
        <v>47</v>
      </c>
      <c r="B21" s="31"/>
      <c r="C21" s="31"/>
      <c r="D21" s="32"/>
      <c r="E21" s="65">
        <v>40</v>
      </c>
      <c r="F21" s="66"/>
      <c r="G21" s="52" t="str">
        <f>IF(G16=0," ",HLOOKUP(G16,$C$6:$R$7,2))</f>
        <v xml:space="preserve"> </v>
      </c>
      <c r="H21" s="53"/>
      <c r="I21" s="52" t="str">
        <f t="shared" ref="I21" si="0">IF(I16=0," ",HLOOKUP(I16,$C$6:$R$7,2))</f>
        <v xml:space="preserve"> </v>
      </c>
      <c r="J21" s="53"/>
      <c r="K21" s="52" t="str">
        <f t="shared" ref="K21" si="1">IF(K16=0," ",HLOOKUP(K16,$C$6:$R$7,2))</f>
        <v xml:space="preserve"> </v>
      </c>
      <c r="L21" s="53"/>
      <c r="M21" s="52" t="str">
        <f t="shared" ref="M21" si="2">IF(M16=0," ",HLOOKUP(M16,$C$6:$R$7,2))</f>
        <v xml:space="preserve"> </v>
      </c>
      <c r="N21" s="53"/>
      <c r="O21" s="52" t="str">
        <f t="shared" ref="O21" si="3">IF(O16=0," ",HLOOKUP(O16,$C$6:$R$7,2))</f>
        <v xml:space="preserve"> </v>
      </c>
      <c r="P21" s="53"/>
      <c r="Q21" s="52" t="str">
        <f t="shared" ref="Q21" si="4">IF(Q16=0," ",HLOOKUP(Q16,$C$6:$R$7,2))</f>
        <v xml:space="preserve"> </v>
      </c>
      <c r="R21" s="53"/>
    </row>
    <row r="22" spans="1:18" ht="21.75" customHeight="1" thickBot="1">
      <c r="A22" s="62" t="s">
        <v>25</v>
      </c>
      <c r="B22" s="63"/>
      <c r="C22" s="63"/>
      <c r="D22" s="64"/>
      <c r="E22" s="67">
        <f>E21*E20</f>
        <v>40</v>
      </c>
      <c r="F22" s="68"/>
      <c r="G22" s="54" t="str">
        <f>IF(G16=0,"$0.00",G21*G20)</f>
        <v>$0.00</v>
      </c>
      <c r="H22" s="55"/>
      <c r="I22" s="54" t="str">
        <f t="shared" ref="I22" si="5">IF(I16=0,"$0.00",I21*I20)</f>
        <v>$0.00</v>
      </c>
      <c r="J22" s="55"/>
      <c r="K22" s="54" t="str">
        <f t="shared" ref="K22" si="6">IF(K16=0,"$0.00",K21*K20)</f>
        <v>$0.00</v>
      </c>
      <c r="L22" s="55"/>
      <c r="M22" s="54" t="str">
        <f t="shared" ref="M22" si="7">IF(M16=0,"$0.00",M21*M20)</f>
        <v>$0.00</v>
      </c>
      <c r="N22" s="55"/>
      <c r="O22" s="54" t="str">
        <f t="shared" ref="O22" si="8">IF(O16=0,"$0.00",O21*O20)</f>
        <v>$0.00</v>
      </c>
      <c r="P22" s="55"/>
      <c r="Q22" s="54" t="str">
        <f t="shared" ref="Q22" si="9">IF(Q16=0,"$0.00",Q21*Q20)</f>
        <v>$0.00</v>
      </c>
      <c r="R22" s="55"/>
    </row>
    <row r="23" spans="1:18" ht="27" customHeight="1">
      <c r="A23" s="59" t="s">
        <v>51</v>
      </c>
      <c r="B23" s="59"/>
      <c r="C23" s="59"/>
      <c r="D23" s="59"/>
      <c r="E23" s="59"/>
      <c r="F23" s="59"/>
      <c r="G23" s="59"/>
      <c r="H23" s="59"/>
      <c r="I23" s="59"/>
      <c r="J23" s="59"/>
      <c r="K23" s="59"/>
      <c r="L23" s="59"/>
      <c r="M23" s="59"/>
      <c r="N23" s="59"/>
      <c r="O23" s="59"/>
      <c r="P23" s="59"/>
      <c r="Q23" s="59"/>
      <c r="R23" s="59"/>
    </row>
    <row r="24" spans="1:18" ht="17.100000000000001" customHeight="1" thickBot="1">
      <c r="A24" s="7"/>
      <c r="B24" s="8"/>
      <c r="C24" s="8"/>
      <c r="D24" s="8"/>
      <c r="E24" s="9"/>
      <c r="F24" s="9"/>
      <c r="G24" s="10"/>
      <c r="H24" s="10"/>
      <c r="I24" s="10"/>
      <c r="J24" s="10"/>
      <c r="K24" s="10"/>
      <c r="L24" s="10"/>
      <c r="M24" s="10"/>
      <c r="N24" s="10"/>
      <c r="O24" s="10"/>
      <c r="P24" s="10"/>
      <c r="Q24" s="11"/>
      <c r="R24" s="11"/>
    </row>
    <row r="25" spans="1:18" ht="25.5" customHeight="1" thickBot="1">
      <c r="A25" s="12"/>
      <c r="B25" s="13"/>
      <c r="C25" s="13"/>
      <c r="D25" s="13"/>
      <c r="E25" s="13"/>
      <c r="F25" s="13"/>
      <c r="G25" s="13"/>
      <c r="H25" s="13"/>
      <c r="I25" s="13"/>
      <c r="J25" s="56" t="s">
        <v>24</v>
      </c>
      <c r="K25" s="57"/>
      <c r="L25" s="57"/>
      <c r="M25" s="57"/>
      <c r="N25" s="57"/>
      <c r="O25" s="57"/>
      <c r="P25" s="58"/>
      <c r="Q25" s="61">
        <f>SUM(G22:R22)</f>
        <v>0</v>
      </c>
      <c r="R25" s="61"/>
    </row>
    <row r="26" spans="1:18" ht="9" customHeight="1">
      <c r="K26" s="15"/>
      <c r="L26" s="15"/>
      <c r="M26" s="15"/>
      <c r="N26" s="15"/>
      <c r="O26" s="15"/>
      <c r="P26" s="15"/>
      <c r="Q26" s="15"/>
      <c r="R26" s="15"/>
    </row>
    <row r="27" spans="1:18" ht="30" customHeight="1">
      <c r="B27" s="14" t="s">
        <v>16</v>
      </c>
      <c r="C27" s="29"/>
      <c r="D27" s="29"/>
      <c r="E27" s="29"/>
      <c r="F27" s="29"/>
      <c r="G27" s="29"/>
      <c r="H27" s="29"/>
      <c r="I27" s="12"/>
      <c r="J27" s="60"/>
      <c r="K27" s="60"/>
      <c r="L27" s="60"/>
      <c r="M27" s="60"/>
      <c r="N27" s="60"/>
      <c r="O27" s="60"/>
      <c r="P27" s="60"/>
      <c r="Q27" s="60"/>
      <c r="R27" s="60"/>
    </row>
    <row r="28" spans="1:18" ht="30" customHeight="1">
      <c r="B28" s="14" t="s">
        <v>17</v>
      </c>
      <c r="C28" s="29"/>
      <c r="D28" s="29"/>
      <c r="E28" s="29"/>
      <c r="F28" s="29"/>
      <c r="G28" s="29"/>
      <c r="H28" s="29"/>
      <c r="I28" s="12"/>
      <c r="J28" s="60"/>
      <c r="K28" s="60"/>
      <c r="L28" s="60"/>
      <c r="M28" s="60"/>
      <c r="N28" s="60"/>
      <c r="O28" s="60"/>
      <c r="P28" s="60"/>
      <c r="Q28" s="60"/>
      <c r="R28" s="60"/>
    </row>
    <row r="29" spans="1:18" ht="30" customHeight="1">
      <c r="B29" s="14" t="s">
        <v>0</v>
      </c>
      <c r="C29" s="29"/>
      <c r="D29" s="29"/>
      <c r="E29" s="29"/>
      <c r="F29" s="29"/>
      <c r="G29" s="29"/>
      <c r="H29" s="29"/>
      <c r="J29" s="60"/>
      <c r="K29" s="60"/>
      <c r="L29" s="60"/>
      <c r="M29" s="60"/>
      <c r="N29" s="60"/>
      <c r="O29" s="60"/>
      <c r="P29" s="60"/>
      <c r="Q29" s="60"/>
      <c r="R29" s="60"/>
    </row>
    <row r="30" spans="1:18" ht="53.25" customHeight="1">
      <c r="C30" s="29"/>
      <c r="D30" s="29"/>
      <c r="E30" s="29"/>
      <c r="F30" s="29"/>
      <c r="G30" s="29"/>
      <c r="H30" s="29"/>
      <c r="J30" s="60"/>
      <c r="K30" s="60"/>
      <c r="L30" s="60"/>
      <c r="M30" s="60"/>
      <c r="N30" s="60"/>
      <c r="O30" s="60"/>
      <c r="P30" s="60"/>
      <c r="Q30" s="60"/>
      <c r="R30" s="60"/>
    </row>
    <row r="31" spans="1:18">
      <c r="A31" s="26" t="s">
        <v>43</v>
      </c>
    </row>
    <row r="32" spans="1:18">
      <c r="A32" s="26" t="s">
        <v>44</v>
      </c>
    </row>
    <row r="33" spans="1:1">
      <c r="A33" s="26" t="s">
        <v>45</v>
      </c>
    </row>
    <row r="34" spans="1:1"/>
    <row r="35" spans="1:1"/>
    <row r="36" spans="1:1"/>
    <row r="37" spans="1:1"/>
    <row r="38" spans="1:1"/>
    <row r="39" spans="1:1"/>
    <row r="40" spans="1:1"/>
    <row r="41" spans="1:1"/>
    <row r="42" spans="1:1"/>
    <row r="43" spans="1:1"/>
    <row r="44" spans="1:1"/>
    <row r="45" spans="1:1"/>
    <row r="46" spans="1:1"/>
    <row r="47" spans="1:1"/>
    <row r="48" spans="1:1"/>
    <row r="49"/>
    <row r="50"/>
  </sheetData>
  <sheetProtection password="81E5" sheet="1" objects="1" scenarios="1"/>
  <mergeCells count="116">
    <mergeCell ref="J27:R30"/>
    <mergeCell ref="C27:H27"/>
    <mergeCell ref="C28:H28"/>
    <mergeCell ref="Q22:R22"/>
    <mergeCell ref="Q25:R25"/>
    <mergeCell ref="K22:L22"/>
    <mergeCell ref="O21:P21"/>
    <mergeCell ref="O22:P22"/>
    <mergeCell ref="M22:N22"/>
    <mergeCell ref="I22:J22"/>
    <mergeCell ref="A22:D22"/>
    <mergeCell ref="E21:F21"/>
    <mergeCell ref="A21:D21"/>
    <mergeCell ref="G21:H21"/>
    <mergeCell ref="C29:H29"/>
    <mergeCell ref="E22:F22"/>
    <mergeCell ref="M12:N12"/>
    <mergeCell ref="M13:N13"/>
    <mergeCell ref="M18:N18"/>
    <mergeCell ref="M19:N19"/>
    <mergeCell ref="M20:N20"/>
    <mergeCell ref="G22:H22"/>
    <mergeCell ref="J25:P25"/>
    <mergeCell ref="A23:R23"/>
    <mergeCell ref="Q18:R18"/>
    <mergeCell ref="Q19:R19"/>
    <mergeCell ref="Q20:R20"/>
    <mergeCell ref="Q21:R21"/>
    <mergeCell ref="E19:F19"/>
    <mergeCell ref="E20:F20"/>
    <mergeCell ref="A19:D19"/>
    <mergeCell ref="A20:D20"/>
    <mergeCell ref="Q16:R16"/>
    <mergeCell ref="Q17:R17"/>
    <mergeCell ref="M21:N21"/>
    <mergeCell ref="O13:P13"/>
    <mergeCell ref="O14:P14"/>
    <mergeCell ref="O15:P15"/>
    <mergeCell ref="O16:P16"/>
    <mergeCell ref="O17:P17"/>
    <mergeCell ref="O20:P20"/>
    <mergeCell ref="M14:N14"/>
    <mergeCell ref="M15:N15"/>
    <mergeCell ref="M16:N16"/>
    <mergeCell ref="M17:N17"/>
    <mergeCell ref="K21:L21"/>
    <mergeCell ref="I21:J21"/>
    <mergeCell ref="I20:J20"/>
    <mergeCell ref="I19:J19"/>
    <mergeCell ref="K19:L19"/>
    <mergeCell ref="K20:L20"/>
    <mergeCell ref="A4:R4"/>
    <mergeCell ref="A3:R3"/>
    <mergeCell ref="A10:D10"/>
    <mergeCell ref="A11:D11"/>
    <mergeCell ref="I10:J10"/>
    <mergeCell ref="I11:J11"/>
    <mergeCell ref="G10:H10"/>
    <mergeCell ref="G11:H11"/>
    <mergeCell ref="E10:F10"/>
    <mergeCell ref="O10:P10"/>
    <mergeCell ref="A6:B6"/>
    <mergeCell ref="A7:B7"/>
    <mergeCell ref="E11:F11"/>
    <mergeCell ref="Q10:R10"/>
    <mergeCell ref="Q11:R11"/>
    <mergeCell ref="M10:N10"/>
    <mergeCell ref="M11:N11"/>
    <mergeCell ref="K10:L10"/>
    <mergeCell ref="K11:L11"/>
    <mergeCell ref="O11:P11"/>
    <mergeCell ref="A17:D17"/>
    <mergeCell ref="E13:F13"/>
    <mergeCell ref="A13:D13"/>
    <mergeCell ref="A14:D14"/>
    <mergeCell ref="A15:D15"/>
    <mergeCell ref="A16:D16"/>
    <mergeCell ref="E18:F18"/>
    <mergeCell ref="E14:F14"/>
    <mergeCell ref="E15:F15"/>
    <mergeCell ref="E16:F16"/>
    <mergeCell ref="E17:F17"/>
    <mergeCell ref="I12:J12"/>
    <mergeCell ref="G12:H12"/>
    <mergeCell ref="G14:H14"/>
    <mergeCell ref="G15:H15"/>
    <mergeCell ref="G16:H16"/>
    <mergeCell ref="G17:H17"/>
    <mergeCell ref="G18:H18"/>
    <mergeCell ref="K12:L12"/>
    <mergeCell ref="E12:F12"/>
    <mergeCell ref="G13:H13"/>
    <mergeCell ref="G19:H19"/>
    <mergeCell ref="G20:H20"/>
    <mergeCell ref="Q12:R12"/>
    <mergeCell ref="Q13:R13"/>
    <mergeCell ref="Q14:R14"/>
    <mergeCell ref="Q15:R15"/>
    <mergeCell ref="C30:H30"/>
    <mergeCell ref="A18:D18"/>
    <mergeCell ref="K13:L13"/>
    <mergeCell ref="K14:L14"/>
    <mergeCell ref="K15:L15"/>
    <mergeCell ref="K16:L16"/>
    <mergeCell ref="I13:J13"/>
    <mergeCell ref="I14:J14"/>
    <mergeCell ref="I15:J15"/>
    <mergeCell ref="I16:J16"/>
    <mergeCell ref="K17:L17"/>
    <mergeCell ref="I17:J17"/>
    <mergeCell ref="I18:J18"/>
    <mergeCell ref="K18:L18"/>
    <mergeCell ref="O18:P18"/>
    <mergeCell ref="O19:P19"/>
    <mergeCell ref="O12:P12"/>
    <mergeCell ref="A12:D12"/>
  </mergeCells>
  <phoneticPr fontId="1" type="noConversion"/>
  <printOptions horizontalCentered="1"/>
  <pageMargins left="0.35" right="0.37" top="0.72" bottom="0.4" header="0.5" footer="0.4"/>
  <pageSetup scale="67" orientation="portrait" verticalDpi="1200" r:id="rId1"/>
  <headerFooter alignWithMargins="0">
    <oddFooter>&amp;L&amp;"Arial,Regular"&amp;8&amp;X
&amp;X
&amp;C&amp;"Arial,Regular"&amp;8
&amp;R&amp;"Arial,Regular"Page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B7"/>
  <sheetViews>
    <sheetView workbookViewId="0">
      <selection activeCell="C18" sqref="C18"/>
    </sheetView>
  </sheetViews>
  <sheetFormatPr defaultRowHeight="12.75"/>
  <cols>
    <col min="1" max="1" width="14.625" customWidth="1"/>
  </cols>
  <sheetData>
    <row r="2" spans="1:2">
      <c r="A2" t="s">
        <v>26</v>
      </c>
      <c r="B2" s="16">
        <v>6</v>
      </c>
    </row>
    <row r="3" spans="1:2">
      <c r="A3" s="17" t="s">
        <v>27</v>
      </c>
      <c r="B3" s="18" t="s">
        <v>52</v>
      </c>
    </row>
    <row r="4" spans="1:2">
      <c r="A4" s="17" t="s">
        <v>28</v>
      </c>
      <c r="B4" s="19">
        <v>1</v>
      </c>
    </row>
    <row r="5" spans="1:2">
      <c r="A5" s="17" t="s">
        <v>29</v>
      </c>
      <c r="B5" s="19">
        <v>2017</v>
      </c>
    </row>
    <row r="6" spans="1:2">
      <c r="A6" s="17"/>
    </row>
    <row r="7" spans="1:2" ht="18">
      <c r="A7" s="20" t="s">
        <v>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5"/>
  <sheetViews>
    <sheetView workbookViewId="0">
      <selection activeCell="E6" sqref="E6"/>
    </sheetView>
  </sheetViews>
  <sheetFormatPr defaultRowHeight="12.75"/>
  <cols>
    <col min="1" max="1" width="13.75" style="23" bestFit="1" customWidth="1"/>
    <col min="2" max="2" width="9.75" style="23" bestFit="1" customWidth="1"/>
    <col min="3" max="3" width="12.25" style="23" bestFit="1" customWidth="1"/>
    <col min="4" max="4" width="24.625" style="23" bestFit="1" customWidth="1"/>
    <col min="5" max="5" width="53.25" style="23" bestFit="1" customWidth="1"/>
    <col min="6" max="16384" width="9" style="23"/>
  </cols>
  <sheetData>
    <row r="1" spans="1:5">
      <c r="A1" s="22" t="s">
        <v>31</v>
      </c>
      <c r="B1" s="22" t="s">
        <v>32</v>
      </c>
      <c r="C1" s="22" t="s">
        <v>33</v>
      </c>
      <c r="D1" s="22" t="s">
        <v>34</v>
      </c>
      <c r="E1" s="22" t="s">
        <v>35</v>
      </c>
    </row>
    <row r="2" spans="1:5">
      <c r="A2" s="25">
        <v>5</v>
      </c>
      <c r="B2" s="24">
        <v>40165</v>
      </c>
      <c r="C2" s="23" t="s">
        <v>36</v>
      </c>
      <c r="D2" s="23" t="s">
        <v>40</v>
      </c>
      <c r="E2" s="23" t="s">
        <v>37</v>
      </c>
    </row>
    <row r="3" spans="1:5">
      <c r="A3" s="25">
        <v>5</v>
      </c>
      <c r="B3" s="24">
        <v>40165</v>
      </c>
      <c r="C3" s="23" t="s">
        <v>36</v>
      </c>
      <c r="D3" s="23" t="s">
        <v>38</v>
      </c>
      <c r="E3" s="23" t="s">
        <v>39</v>
      </c>
    </row>
    <row r="4" spans="1:5">
      <c r="A4" s="25">
        <v>5</v>
      </c>
      <c r="B4" s="24">
        <v>40178</v>
      </c>
      <c r="C4" s="23" t="s">
        <v>41</v>
      </c>
      <c r="D4" s="23" t="s">
        <v>40</v>
      </c>
      <c r="E4" s="23" t="s">
        <v>42</v>
      </c>
    </row>
    <row r="5" spans="1:5">
      <c r="A5" s="25">
        <v>5</v>
      </c>
      <c r="B5" s="24">
        <v>40179</v>
      </c>
      <c r="C5" s="23" t="s">
        <v>41</v>
      </c>
      <c r="D5" s="23" t="s">
        <v>40</v>
      </c>
      <c r="E5" s="23"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Eligible Measures</vt:lpstr>
      <vt:lpstr>Version Control</vt:lpstr>
      <vt:lpstr>Revision History</vt:lpstr>
      <vt:lpstr>'Eligible Measures'!Print_Area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Wilby</dc:creator>
  <cp:lastModifiedBy>Simon Chen</cp:lastModifiedBy>
  <cp:lastPrinted>2015-01-06T15:14:59Z</cp:lastPrinted>
  <dcterms:created xsi:type="dcterms:W3CDTF">2006-11-22T17:59:15Z</dcterms:created>
  <dcterms:modified xsi:type="dcterms:W3CDTF">2017-04-27T17:14:07Z</dcterms:modified>
</cp:coreProperties>
</file>