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germk\Desktop\Scratch\"/>
    </mc:Choice>
  </mc:AlternateContent>
  <workbookProtection workbookAlgorithmName="SHA-512" workbookHashValue="H8lfC+zG/Xfu07xqcJL/3ob5cx+wmBDMcoLlRqeJa1oJomdk1fgKtKuvHzMTRq4UIZB0up6ofyjBZc1Xl6DdkQ==" workbookSaltValue="nDVu9reu3Dgdt2GQ9Tcnfg==" workbookSpinCount="100000" lockStructure="1"/>
  <bookViews>
    <workbookView xWindow="0" yWindow="0" windowWidth="20490" windowHeight="7170" tabRatio="442"/>
  </bookViews>
  <sheets>
    <sheet name="Instructions" sheetId="3" r:id="rId1"/>
    <sheet name="Offer Information" sheetId="5" r:id="rId2"/>
    <sheet name="EXAMPLE Offer Information" sheetId="1" r:id="rId3"/>
  </sheets>
  <calcPr calcId="162913"/>
</workbook>
</file>

<file path=xl/calcChain.xml><?xml version="1.0" encoding="utf-8"?>
<calcChain xmlns="http://schemas.openxmlformats.org/spreadsheetml/2006/main">
  <c r="I5" i="5" l="1"/>
  <c r="I6" i="5"/>
  <c r="I7" i="5"/>
  <c r="I8" i="5"/>
  <c r="I9" i="5"/>
  <c r="I10" i="5"/>
  <c r="I11" i="5"/>
  <c r="I12" i="5"/>
  <c r="I13" i="5"/>
  <c r="I14" i="5"/>
  <c r="I15" i="5"/>
  <c r="I16" i="5"/>
  <c r="I17" i="5"/>
  <c r="I18" i="5"/>
  <c r="I19" i="5"/>
  <c r="I20" i="5"/>
  <c r="I21" i="5"/>
  <c r="I22" i="5"/>
  <c r="I23" i="5"/>
  <c r="I4" i="5"/>
  <c r="G5" i="5"/>
  <c r="N5" i="5" s="1"/>
  <c r="G6" i="5"/>
  <c r="N6" i="5" s="1"/>
  <c r="G7" i="5"/>
  <c r="G8" i="5"/>
  <c r="N8" i="5" s="1"/>
  <c r="G9" i="5"/>
  <c r="N9" i="5" s="1"/>
  <c r="G10" i="5"/>
  <c r="N10" i="5" s="1"/>
  <c r="G11" i="5"/>
  <c r="G12" i="5"/>
  <c r="G13" i="5"/>
  <c r="N13" i="5" s="1"/>
  <c r="G14" i="5"/>
  <c r="N14" i="5" s="1"/>
  <c r="G15" i="5"/>
  <c r="N15" i="5" s="1"/>
  <c r="G16" i="5"/>
  <c r="N16" i="5" s="1"/>
  <c r="G17" i="5"/>
  <c r="N17" i="5" s="1"/>
  <c r="G18" i="5"/>
  <c r="N18" i="5" s="1"/>
  <c r="G19" i="5"/>
  <c r="N19" i="5" s="1"/>
  <c r="G20" i="5"/>
  <c r="N20" i="5" s="1"/>
  <c r="G21" i="5"/>
  <c r="N21" i="5" s="1"/>
  <c r="G22" i="5"/>
  <c r="G23" i="5"/>
  <c r="N23" i="5" s="1"/>
  <c r="G4" i="5"/>
  <c r="J1" i="5"/>
  <c r="H1" i="5"/>
  <c r="E1" i="5"/>
  <c r="F1" i="5"/>
  <c r="D1" i="5"/>
  <c r="N22" i="5" l="1"/>
  <c r="N11" i="5"/>
  <c r="N4" i="5"/>
  <c r="N12" i="5"/>
  <c r="N7" i="5"/>
  <c r="L23" i="1" l="1"/>
  <c r="M23" i="1"/>
  <c r="N23" i="1"/>
  <c r="O23" i="1"/>
  <c r="L2" i="1"/>
  <c r="M2" i="1"/>
  <c r="N2" i="1"/>
  <c r="O2" i="1"/>
  <c r="J2" i="1"/>
  <c r="H2" i="1"/>
  <c r="J23" i="1"/>
  <c r="H23" i="1"/>
  <c r="L86" i="1"/>
  <c r="M86" i="1"/>
  <c r="N86" i="1"/>
  <c r="O86" i="1"/>
  <c r="L87" i="1"/>
  <c r="M87" i="1"/>
  <c r="N87" i="1"/>
  <c r="O87" i="1"/>
  <c r="L88" i="1"/>
  <c r="M88" i="1"/>
  <c r="N88" i="1"/>
  <c r="O88" i="1"/>
  <c r="L89" i="1"/>
  <c r="M89" i="1"/>
  <c r="N89" i="1"/>
  <c r="O89" i="1"/>
  <c r="J86" i="1"/>
  <c r="J87" i="1"/>
  <c r="J88" i="1"/>
  <c r="J89" i="1"/>
  <c r="H86" i="1"/>
  <c r="H87" i="1"/>
  <c r="H88" i="1"/>
  <c r="H89" i="1"/>
  <c r="N105" i="1"/>
  <c r="M105" i="1"/>
  <c r="L105" i="1"/>
  <c r="J105" i="1"/>
  <c r="H105" i="1"/>
  <c r="O105" i="1" s="1"/>
  <c r="O104" i="1"/>
  <c r="N104" i="1"/>
  <c r="M104" i="1"/>
  <c r="L104" i="1"/>
  <c r="J104" i="1"/>
  <c r="H104" i="1"/>
  <c r="O103" i="1"/>
  <c r="N103" i="1"/>
  <c r="M103" i="1"/>
  <c r="L103" i="1"/>
  <c r="J103" i="1"/>
  <c r="H103" i="1"/>
  <c r="N102" i="1"/>
  <c r="M102" i="1"/>
  <c r="L102" i="1"/>
  <c r="J102" i="1"/>
  <c r="H102" i="1"/>
  <c r="O102" i="1" s="1"/>
  <c r="N101" i="1"/>
  <c r="M101" i="1"/>
  <c r="L101" i="1"/>
  <c r="J101" i="1"/>
  <c r="H101" i="1"/>
  <c r="O101" i="1" s="1"/>
  <c r="O100" i="1"/>
  <c r="N100" i="1"/>
  <c r="M100" i="1"/>
  <c r="L100" i="1"/>
  <c r="J100" i="1"/>
  <c r="H100" i="1"/>
  <c r="O99" i="1"/>
  <c r="N99" i="1"/>
  <c r="M99" i="1"/>
  <c r="L99" i="1"/>
  <c r="J99" i="1"/>
  <c r="H99" i="1"/>
  <c r="N98" i="1"/>
  <c r="M98" i="1"/>
  <c r="L98" i="1"/>
  <c r="J98" i="1"/>
  <c r="H98" i="1"/>
  <c r="O98" i="1" s="1"/>
  <c r="N97" i="1"/>
  <c r="M97" i="1"/>
  <c r="L97" i="1"/>
  <c r="J97" i="1"/>
  <c r="H97" i="1"/>
  <c r="O97" i="1" s="1"/>
  <c r="O96" i="1"/>
  <c r="N96" i="1"/>
  <c r="M96" i="1"/>
  <c r="L96" i="1"/>
  <c r="J96" i="1"/>
  <c r="H96" i="1"/>
  <c r="O95" i="1"/>
  <c r="N95" i="1"/>
  <c r="M95" i="1"/>
  <c r="L95" i="1"/>
  <c r="J95" i="1"/>
  <c r="H95" i="1"/>
  <c r="N94" i="1"/>
  <c r="M94" i="1"/>
  <c r="L94" i="1"/>
  <c r="J94" i="1"/>
  <c r="H94" i="1"/>
  <c r="O94" i="1" s="1"/>
  <c r="N93" i="1"/>
  <c r="M93" i="1"/>
  <c r="L93" i="1"/>
  <c r="J93" i="1"/>
  <c r="H93" i="1"/>
  <c r="O93" i="1" s="1"/>
  <c r="O92" i="1"/>
  <c r="N92" i="1"/>
  <c r="M92" i="1"/>
  <c r="L92" i="1"/>
  <c r="J92" i="1"/>
  <c r="H92" i="1"/>
  <c r="O91" i="1"/>
  <c r="N91" i="1"/>
  <c r="M91" i="1"/>
  <c r="L91" i="1"/>
  <c r="J91" i="1"/>
  <c r="H91" i="1"/>
  <c r="N90" i="1"/>
  <c r="M90" i="1"/>
  <c r="L90" i="1"/>
  <c r="J90" i="1"/>
  <c r="H90" i="1"/>
  <c r="O90" i="1" s="1"/>
  <c r="H65" i="1"/>
  <c r="H66" i="1"/>
  <c r="H67" i="1"/>
  <c r="H68" i="1"/>
  <c r="J65" i="1"/>
  <c r="J66" i="1"/>
  <c r="J67" i="1"/>
  <c r="J68" i="1"/>
  <c r="J44" i="1"/>
  <c r="H44" i="1"/>
  <c r="L44" i="1"/>
  <c r="M44" i="1"/>
  <c r="N44" i="1"/>
  <c r="O44" i="1"/>
  <c r="O67" i="1"/>
  <c r="N67" i="1"/>
  <c r="M67" i="1"/>
  <c r="L67" i="1"/>
  <c r="O66" i="1"/>
  <c r="N66" i="1"/>
  <c r="M66" i="1"/>
  <c r="L66" i="1"/>
  <c r="O65" i="1"/>
  <c r="N65" i="1"/>
  <c r="M65" i="1"/>
  <c r="L65" i="1"/>
  <c r="N84" i="1"/>
  <c r="M84" i="1"/>
  <c r="L84" i="1"/>
  <c r="J84" i="1"/>
  <c r="H84" i="1"/>
  <c r="O84" i="1" s="1"/>
  <c r="O83" i="1"/>
  <c r="N83" i="1"/>
  <c r="M83" i="1"/>
  <c r="L83" i="1"/>
  <c r="J83" i="1"/>
  <c r="H83" i="1"/>
  <c r="O82" i="1"/>
  <c r="N82" i="1"/>
  <c r="M82" i="1"/>
  <c r="L82" i="1"/>
  <c r="J82" i="1"/>
  <c r="H82" i="1"/>
  <c r="N81" i="1"/>
  <c r="M81" i="1"/>
  <c r="L81" i="1"/>
  <c r="J81" i="1"/>
  <c r="H81" i="1"/>
  <c r="O81" i="1" s="1"/>
  <c r="N80" i="1"/>
  <c r="M80" i="1"/>
  <c r="L80" i="1"/>
  <c r="J80" i="1"/>
  <c r="H80" i="1"/>
  <c r="O80" i="1" s="1"/>
  <c r="O79" i="1"/>
  <c r="N79" i="1"/>
  <c r="M79" i="1"/>
  <c r="L79" i="1"/>
  <c r="J79" i="1"/>
  <c r="H79" i="1"/>
  <c r="O78" i="1"/>
  <c r="N78" i="1"/>
  <c r="M78" i="1"/>
  <c r="L78" i="1"/>
  <c r="J78" i="1"/>
  <c r="H78" i="1"/>
  <c r="N77" i="1"/>
  <c r="M77" i="1"/>
  <c r="L77" i="1"/>
  <c r="J77" i="1"/>
  <c r="H77" i="1"/>
  <c r="O77" i="1" s="1"/>
  <c r="N76" i="1"/>
  <c r="M76" i="1"/>
  <c r="L76" i="1"/>
  <c r="J76" i="1"/>
  <c r="H76" i="1"/>
  <c r="O76" i="1" s="1"/>
  <c r="O75" i="1"/>
  <c r="N75" i="1"/>
  <c r="M75" i="1"/>
  <c r="L75" i="1"/>
  <c r="J75" i="1"/>
  <c r="H75" i="1"/>
  <c r="O74" i="1"/>
  <c r="N74" i="1"/>
  <c r="M74" i="1"/>
  <c r="L74" i="1"/>
  <c r="J74" i="1"/>
  <c r="H74" i="1"/>
  <c r="N73" i="1"/>
  <c r="M73" i="1"/>
  <c r="L73" i="1"/>
  <c r="J73" i="1"/>
  <c r="H73" i="1"/>
  <c r="O73" i="1" s="1"/>
  <c r="N72" i="1"/>
  <c r="M72" i="1"/>
  <c r="L72" i="1"/>
  <c r="J72" i="1"/>
  <c r="H72" i="1"/>
  <c r="O72" i="1" s="1"/>
  <c r="O71" i="1"/>
  <c r="N71" i="1"/>
  <c r="M71" i="1"/>
  <c r="L71" i="1"/>
  <c r="J71" i="1"/>
  <c r="H71" i="1"/>
  <c r="O70" i="1"/>
  <c r="N70" i="1"/>
  <c r="M70" i="1"/>
  <c r="L70" i="1"/>
  <c r="J70" i="1"/>
  <c r="H70" i="1"/>
  <c r="N69" i="1"/>
  <c r="M69" i="1"/>
  <c r="L69" i="1"/>
  <c r="J69" i="1"/>
  <c r="H69" i="1"/>
  <c r="O69" i="1" s="1"/>
  <c r="N68" i="1"/>
  <c r="M68" i="1"/>
  <c r="L68" i="1"/>
  <c r="N63" i="1"/>
  <c r="M63" i="1"/>
  <c r="L63" i="1"/>
  <c r="J63" i="1"/>
  <c r="H63" i="1"/>
  <c r="O63" i="1" s="1"/>
  <c r="O62" i="1"/>
  <c r="N62" i="1"/>
  <c r="M62" i="1"/>
  <c r="L62" i="1"/>
  <c r="J62" i="1"/>
  <c r="H62" i="1"/>
  <c r="O61" i="1"/>
  <c r="N61" i="1"/>
  <c r="M61" i="1"/>
  <c r="L61" i="1"/>
  <c r="J61" i="1"/>
  <c r="H61" i="1"/>
  <c r="N60" i="1"/>
  <c r="M60" i="1"/>
  <c r="L60" i="1"/>
  <c r="J60" i="1"/>
  <c r="H60" i="1"/>
  <c r="O60" i="1" s="1"/>
  <c r="N59" i="1"/>
  <c r="M59" i="1"/>
  <c r="L59" i="1"/>
  <c r="J59" i="1"/>
  <c r="H59" i="1"/>
  <c r="O59" i="1" s="1"/>
  <c r="O58" i="1"/>
  <c r="N58" i="1"/>
  <c r="M58" i="1"/>
  <c r="L58" i="1"/>
  <c r="J58" i="1"/>
  <c r="H58" i="1"/>
  <c r="O57" i="1"/>
  <c r="N57" i="1"/>
  <c r="M57" i="1"/>
  <c r="L57" i="1"/>
  <c r="J57" i="1"/>
  <c r="H57" i="1"/>
  <c r="N56" i="1"/>
  <c r="M56" i="1"/>
  <c r="L56" i="1"/>
  <c r="J56" i="1"/>
  <c r="H56" i="1"/>
  <c r="O56" i="1" s="1"/>
  <c r="N55" i="1"/>
  <c r="M55" i="1"/>
  <c r="L55" i="1"/>
  <c r="J55" i="1"/>
  <c r="H55" i="1"/>
  <c r="O55" i="1" s="1"/>
  <c r="O54" i="1"/>
  <c r="N54" i="1"/>
  <c r="M54" i="1"/>
  <c r="L54" i="1"/>
  <c r="J54" i="1"/>
  <c r="H54" i="1"/>
  <c r="O53" i="1"/>
  <c r="N53" i="1"/>
  <c r="M53" i="1"/>
  <c r="L53" i="1"/>
  <c r="J53" i="1"/>
  <c r="H53" i="1"/>
  <c r="N52" i="1"/>
  <c r="M52" i="1"/>
  <c r="L52" i="1"/>
  <c r="J52" i="1"/>
  <c r="H52" i="1"/>
  <c r="O52" i="1" s="1"/>
  <c r="N51" i="1"/>
  <c r="M51" i="1"/>
  <c r="L51" i="1"/>
  <c r="J51" i="1"/>
  <c r="H51" i="1"/>
  <c r="O51" i="1" s="1"/>
  <c r="O50" i="1"/>
  <c r="N50" i="1"/>
  <c r="M50" i="1"/>
  <c r="L50" i="1"/>
  <c r="J50" i="1"/>
  <c r="H50" i="1"/>
  <c r="N49" i="1"/>
  <c r="M49" i="1"/>
  <c r="L49" i="1"/>
  <c r="J49" i="1"/>
  <c r="H49" i="1"/>
  <c r="O49" i="1" s="1"/>
  <c r="N48" i="1"/>
  <c r="M48" i="1"/>
  <c r="L48" i="1"/>
  <c r="J48" i="1"/>
  <c r="H48" i="1"/>
  <c r="O48" i="1" s="1"/>
  <c r="N47" i="1"/>
  <c r="M47" i="1"/>
  <c r="L47" i="1"/>
  <c r="J47" i="1"/>
  <c r="H47" i="1"/>
  <c r="O47" i="1" s="1"/>
  <c r="O46" i="1"/>
  <c r="N46" i="1"/>
  <c r="M46" i="1"/>
  <c r="L46" i="1"/>
  <c r="J46" i="1"/>
  <c r="H46" i="1"/>
  <c r="N45" i="1"/>
  <c r="M45" i="1"/>
  <c r="L45" i="1"/>
  <c r="J45" i="1"/>
  <c r="H45" i="1"/>
  <c r="O45" i="1" s="1"/>
  <c r="N42" i="1"/>
  <c r="M42" i="1"/>
  <c r="L42" i="1"/>
  <c r="J42" i="1"/>
  <c r="H42" i="1"/>
  <c r="O42" i="1" s="1"/>
  <c r="O41" i="1"/>
  <c r="N41" i="1"/>
  <c r="M41" i="1"/>
  <c r="L41" i="1"/>
  <c r="J41" i="1"/>
  <c r="H41" i="1"/>
  <c r="O40" i="1"/>
  <c r="N40" i="1"/>
  <c r="M40" i="1"/>
  <c r="L40" i="1"/>
  <c r="J40" i="1"/>
  <c r="H40" i="1"/>
  <c r="N39" i="1"/>
  <c r="M39" i="1"/>
  <c r="L39" i="1"/>
  <c r="J39" i="1"/>
  <c r="H39" i="1"/>
  <c r="O39" i="1" s="1"/>
  <c r="N38" i="1"/>
  <c r="M38" i="1"/>
  <c r="L38" i="1"/>
  <c r="J38" i="1"/>
  <c r="H38" i="1"/>
  <c r="O38" i="1" s="1"/>
  <c r="O37" i="1"/>
  <c r="N37" i="1"/>
  <c r="M37" i="1"/>
  <c r="L37" i="1"/>
  <c r="J37" i="1"/>
  <c r="H37" i="1"/>
  <c r="O36" i="1"/>
  <c r="N36" i="1"/>
  <c r="M36" i="1"/>
  <c r="L36" i="1"/>
  <c r="J36" i="1"/>
  <c r="H36" i="1"/>
  <c r="N35" i="1"/>
  <c r="M35" i="1"/>
  <c r="L35" i="1"/>
  <c r="J35" i="1"/>
  <c r="H35" i="1"/>
  <c r="O35" i="1" s="1"/>
  <c r="N34" i="1"/>
  <c r="M34" i="1"/>
  <c r="L34" i="1"/>
  <c r="J34" i="1"/>
  <c r="H34" i="1"/>
  <c r="O34" i="1" s="1"/>
  <c r="O33" i="1"/>
  <c r="N33" i="1"/>
  <c r="M33" i="1"/>
  <c r="L33" i="1"/>
  <c r="J33" i="1"/>
  <c r="H33" i="1"/>
  <c r="O32" i="1"/>
  <c r="N32" i="1"/>
  <c r="M32" i="1"/>
  <c r="L32" i="1"/>
  <c r="J32" i="1"/>
  <c r="H32" i="1"/>
  <c r="N31" i="1"/>
  <c r="M31" i="1"/>
  <c r="L31" i="1"/>
  <c r="J31" i="1"/>
  <c r="H31" i="1"/>
  <c r="O31" i="1" s="1"/>
  <c r="N30" i="1"/>
  <c r="M30" i="1"/>
  <c r="L30" i="1"/>
  <c r="J30" i="1"/>
  <c r="H30" i="1"/>
  <c r="O30" i="1" s="1"/>
  <c r="O29" i="1"/>
  <c r="N29" i="1"/>
  <c r="M29" i="1"/>
  <c r="L29" i="1"/>
  <c r="J29" i="1"/>
  <c r="H29" i="1"/>
  <c r="O28" i="1"/>
  <c r="N28" i="1"/>
  <c r="M28" i="1"/>
  <c r="L28" i="1"/>
  <c r="J28" i="1"/>
  <c r="H28" i="1"/>
  <c r="N27" i="1"/>
  <c r="M27" i="1"/>
  <c r="L27" i="1"/>
  <c r="J27" i="1"/>
  <c r="H27" i="1"/>
  <c r="O27" i="1" s="1"/>
  <c r="N26" i="1"/>
  <c r="M26" i="1"/>
  <c r="L26" i="1"/>
  <c r="J26" i="1"/>
  <c r="H26" i="1"/>
  <c r="O26" i="1" s="1"/>
  <c r="O25" i="1"/>
  <c r="N25" i="1"/>
  <c r="M25" i="1"/>
  <c r="L25" i="1"/>
  <c r="J25" i="1"/>
  <c r="H25" i="1"/>
  <c r="O24" i="1"/>
  <c r="N24" i="1"/>
  <c r="M24" i="1"/>
  <c r="L24" i="1"/>
  <c r="J24" i="1"/>
  <c r="H24" i="1"/>
  <c r="N21" i="1"/>
  <c r="M21" i="1"/>
  <c r="L21" i="1"/>
  <c r="J21" i="1"/>
  <c r="H21" i="1"/>
  <c r="O21" i="1" s="1"/>
  <c r="O20" i="1"/>
  <c r="N20" i="1"/>
  <c r="M20" i="1"/>
  <c r="L20" i="1"/>
  <c r="J20" i="1"/>
  <c r="H20" i="1"/>
  <c r="O19" i="1"/>
  <c r="N19" i="1"/>
  <c r="M19" i="1"/>
  <c r="L19" i="1"/>
  <c r="J19" i="1"/>
  <c r="H19" i="1"/>
  <c r="N18" i="1"/>
  <c r="M18" i="1"/>
  <c r="L18" i="1"/>
  <c r="J18" i="1"/>
  <c r="H18" i="1"/>
  <c r="O18" i="1" s="1"/>
  <c r="N17" i="1"/>
  <c r="M17" i="1"/>
  <c r="L17" i="1"/>
  <c r="J17" i="1"/>
  <c r="H17" i="1"/>
  <c r="O17" i="1" s="1"/>
  <c r="O16" i="1"/>
  <c r="N16" i="1"/>
  <c r="M16" i="1"/>
  <c r="L16" i="1"/>
  <c r="J16" i="1"/>
  <c r="H16" i="1"/>
  <c r="O15" i="1"/>
  <c r="N15" i="1"/>
  <c r="M15" i="1"/>
  <c r="L15" i="1"/>
  <c r="J15" i="1"/>
  <c r="H15" i="1"/>
  <c r="N14" i="1"/>
  <c r="M14" i="1"/>
  <c r="L14" i="1"/>
  <c r="J14" i="1"/>
  <c r="H14" i="1"/>
  <c r="O14" i="1" s="1"/>
  <c r="N13" i="1"/>
  <c r="M13" i="1"/>
  <c r="L13" i="1"/>
  <c r="J13" i="1"/>
  <c r="H13" i="1"/>
  <c r="O13" i="1" s="1"/>
  <c r="O12" i="1"/>
  <c r="N12" i="1"/>
  <c r="M12" i="1"/>
  <c r="L12" i="1"/>
  <c r="J12" i="1"/>
  <c r="H12" i="1"/>
  <c r="O11" i="1"/>
  <c r="N11" i="1"/>
  <c r="M11" i="1"/>
  <c r="L11" i="1"/>
  <c r="J11" i="1"/>
  <c r="H11" i="1"/>
  <c r="N10" i="1"/>
  <c r="M10" i="1"/>
  <c r="L10" i="1"/>
  <c r="J10" i="1"/>
  <c r="H10" i="1"/>
  <c r="O10" i="1" s="1"/>
  <c r="N9" i="1"/>
  <c r="M9" i="1"/>
  <c r="L9" i="1"/>
  <c r="J9" i="1"/>
  <c r="H9" i="1"/>
  <c r="O9" i="1" s="1"/>
  <c r="O8" i="1"/>
  <c r="N8" i="1"/>
  <c r="M8" i="1"/>
  <c r="L8" i="1"/>
  <c r="J8" i="1"/>
  <c r="H8" i="1"/>
  <c r="O7" i="1"/>
  <c r="N7" i="1"/>
  <c r="M7" i="1"/>
  <c r="L7" i="1"/>
  <c r="J7" i="1"/>
  <c r="H7" i="1"/>
  <c r="N6" i="1"/>
  <c r="M6" i="1"/>
  <c r="L6" i="1"/>
  <c r="J6" i="1"/>
  <c r="H6" i="1"/>
  <c r="O6" i="1" s="1"/>
  <c r="N5" i="1"/>
  <c r="M5" i="1"/>
  <c r="L5" i="1"/>
  <c r="J5" i="1"/>
  <c r="H5" i="1"/>
  <c r="O5" i="1" s="1"/>
  <c r="O4" i="1"/>
  <c r="N4" i="1"/>
  <c r="M4" i="1"/>
  <c r="L4" i="1"/>
  <c r="J4" i="1"/>
  <c r="H4" i="1"/>
  <c r="O3" i="1"/>
  <c r="N3" i="1"/>
  <c r="M3" i="1"/>
  <c r="L3" i="1"/>
  <c r="J3" i="1"/>
  <c r="H3" i="1"/>
  <c r="O68" i="1" l="1"/>
  <c r="M5" i="5" l="1"/>
  <c r="M6" i="5"/>
  <c r="M7" i="5"/>
  <c r="M8" i="5"/>
  <c r="M9" i="5"/>
  <c r="M10" i="5"/>
  <c r="M11" i="5"/>
  <c r="M12" i="5"/>
  <c r="M13" i="5"/>
  <c r="M14" i="5"/>
  <c r="M15" i="5"/>
  <c r="M16" i="5"/>
  <c r="M17" i="5"/>
  <c r="M18" i="5"/>
  <c r="M19" i="5"/>
  <c r="M20" i="5"/>
  <c r="M21" i="5"/>
  <c r="M22" i="5"/>
  <c r="M23" i="5"/>
  <c r="M4" i="5"/>
  <c r="K8" i="5"/>
  <c r="K9" i="5"/>
  <c r="K10" i="5"/>
  <c r="K11" i="5"/>
  <c r="K12" i="5"/>
  <c r="K13" i="5"/>
  <c r="L23" i="5" l="1"/>
  <c r="L22" i="5"/>
  <c r="L21" i="5"/>
  <c r="L20" i="5"/>
  <c r="L19" i="5"/>
  <c r="L18" i="5"/>
  <c r="L17" i="5"/>
  <c r="L16" i="5"/>
  <c r="L15" i="5"/>
  <c r="L14" i="5"/>
  <c r="L13" i="5"/>
  <c r="L12" i="5"/>
  <c r="L11" i="5"/>
  <c r="L10" i="5"/>
  <c r="L9" i="5"/>
  <c r="L8" i="5"/>
  <c r="L7" i="5"/>
  <c r="L6" i="5"/>
  <c r="L5" i="5"/>
  <c r="K23" i="5"/>
  <c r="K22" i="5"/>
  <c r="K21" i="5"/>
  <c r="K20" i="5"/>
  <c r="K19" i="5"/>
  <c r="K18" i="5"/>
  <c r="K17" i="5"/>
  <c r="K16" i="5"/>
  <c r="K15" i="5"/>
  <c r="K14" i="5"/>
  <c r="K7" i="5"/>
  <c r="K6" i="5"/>
  <c r="K5" i="5"/>
  <c r="K4" i="5"/>
  <c r="L4" i="5"/>
</calcChain>
</file>

<file path=xl/sharedStrings.xml><?xml version="1.0" encoding="utf-8"?>
<sst xmlns="http://schemas.openxmlformats.org/spreadsheetml/2006/main" count="358" uniqueCount="58">
  <si>
    <t>Offer_Price_Summer ($/kW)</t>
  </si>
  <si>
    <t>Offer_Price_Winter ($/kW)</t>
  </si>
  <si>
    <t>Capacity_Annualization_Period (y)</t>
  </si>
  <si>
    <t>Offer_#</t>
  </si>
  <si>
    <t>Enrolled_Winter_Capacity (kW)</t>
  </si>
  <si>
    <t>Enrolled_Summer_Capacity (kW)</t>
  </si>
  <si>
    <t xml:space="preserve">Unique_Resource_Identifier </t>
  </si>
  <si>
    <t xml:space="preserve">Annualized_Offer_Price_Summer ($/kW) </t>
  </si>
  <si>
    <t>Annualized_Offer_Price_Winter ($/kW)</t>
  </si>
  <si>
    <t>Y</t>
  </si>
  <si>
    <t>Pilot_Auction_Participant</t>
  </si>
  <si>
    <t>Brief_EE_Resource_Description</t>
  </si>
  <si>
    <t xml:space="preserve">Instructions </t>
  </si>
  <si>
    <t>N</t>
  </si>
  <si>
    <t>Notes</t>
  </si>
  <si>
    <t xml:space="preserve">The Participant declares that:
(a) the information in this enrollment package (“Enrollment Package”) is true, accurate and complete in all material respects and there is no material information omitted which makes the Enrollment Package misleading or inaccurate; and (b) prior to submitting an Enrollment Package, it has not entered into a binding commitment to acquire any measure outlined in its Enrollment Package or services required to install or implement such measures outlined in its Enrollment Package or otherwise in connection with the Energy Efficiency Auction Pilot Program (“Program”) without the prior written consent of the Independent Electricity System Operator (“IESO”).
The undersigned acknowledges, agrees and consents that by submitting an Enrollment Package to participate in this Program or any initiative thereof, whether or not its Enrollment Package is ultimately accepted:
(i) it hereby consents to the collection, use, disclosure and other handling of any information it provides to the each of the IESO and their respective representatives, affiliates, third party service providers and agents (collectively, the “Program Operators”), including all reports, data, personal information, records showing historical energy use and consumption, and other information of the undersigned or its subcontractors or representatives (collectively, the “Participant Information”) by the Program Operators for purposes relating to the operation, administration or assessment of this Program, any initiative thereof or the Enrollment Package, and in connection with any reporting activities relating to this Program, which shall include, without limitation: (i) sharing of Participant Information among the Program Operators; (ii) use by the Program Operators of the Participant Information provided by the Participant to process any of the undersigned’s Enrollment Packages and to conduct, analyze and report on the results of surveys and modify the Program based on such surveys; (iii) disclosure to the Ontario Energy Board, the Ontario Ministry of Energy or the Ontario Environmental Commissioner or their respective successors; and (iv) if the Participant is successful in the Program auction, publicly disclosing the name of the Participant, the quantity of energy efficiency capacity by obligation period that it has been awarded and a high-level description of its energy efficiency resources; and 
(ii) this Participant’s Declaration and Consent and all Participant Information, in the possession or control of the IESO are subject to applicable laws that include the access provisions of the Freedom of Information and Protection of Privacy Act (Ontario) (“FIPPA”) and that as a result, IESO third parties may obtain access to the Participant Information.
The Participant acknowledges and agrees that the IESO may reject its Enrollment Package for any reason at its sole discretion, including cancelling the Program without accepting any enrollment package.
If this Enrollment Package is accepted, the Participant must enter into an Energy Efficiency Auction Pilot Program Agreement in order to receive any EE Capacity Payment. Prior to entering into an Energy Efficiency Auction Pilot Program Agreement, no binding obligations are created, and the IESO is not bound in any way to offer an Energy Efficiency Auction Pilot Program Agreement nor to enter into an Energy Efficiency Auction Pilot Program Agreement.
</t>
  </si>
  <si>
    <t xml:space="preserve">FOR VALUABLE CONSIDERATION, the receipt and sufficiency of which are hereby acknowledged, the undersigned hereby, for itself and its successors and assigns:
(a) releases and forever discharges each of the Independent Electricity System Operator (“IESO”) and their respective representatives, affiliates, agents, third party service providers and their respective subcontractors (collectively, the “Program Operators”) and all of the respective past, present and future officers, directors, employees, owners, shareholders, agents, successors and assigns of the Program Operators (collectively, the “Representatives”) (the Program Operators and the Representatives hereinafter collectively referred to as “Releasees”) from any and all actions, causes of action, suits, complaints, disputes, debts, liabilities, obligations, damages, legal fees, costs, disbursements, expenses, claims and demands of every nature or kind whatsoever and howsoever arising, at law or in equity, or under any statute, including without limitation, claims for property damage, business interruption and personal injury of the undersigned’s employees, officers, directors or licencees, which it can, will or may have by reason of any matter, cause or thing arising as a result of, in relation to or in connection with the IESO’s evaluation of its Enrollment Package, including the IESO’s administration of the Program auction, and the Program.  
(b) agrees that the undersigned will not make any claim or take any proceedings against any other person or entity with respect to any matter released and discharged in Section (a) above which may result in any claim arising against any of the Releases for contribution or indemnity or other relief; 
(c) this Release and Waiver and Consent will be governed by and construed in accordance with the laws of the Province of Ontario and the federal laws of Canada applicable therein.
</t>
  </si>
  <si>
    <t xml:space="preserve">Release and Waiver and Consent </t>
  </si>
  <si>
    <t>Participant’s Declaration and Consent</t>
  </si>
  <si>
    <t>Example</t>
  </si>
  <si>
    <t>Acme EE Corp</t>
  </si>
  <si>
    <t>Small business HVAC retrofit program</t>
  </si>
  <si>
    <t>REIT Inc.</t>
  </si>
  <si>
    <t>Offers for a resource than can provide varying quantities of just summer EE capacity  (such as from a scalable EE program). Offers are non-contingent.</t>
  </si>
  <si>
    <r>
      <t xml:space="preserve">Offer for a resource that can provide just winter </t>
    </r>
    <r>
      <rPr>
        <i/>
        <sz val="11"/>
        <color theme="1"/>
        <rFont val="Calibri"/>
        <family val="2"/>
        <scheme val="minor"/>
      </rPr>
      <t>EE</t>
    </r>
    <r>
      <rPr>
        <sz val="11"/>
        <color theme="1"/>
        <rFont val="Calibri"/>
        <family val="2"/>
        <scheme val="minor"/>
      </rPr>
      <t xml:space="preserve"> </t>
    </r>
    <r>
      <rPr>
        <i/>
        <sz val="11"/>
        <color theme="1"/>
        <rFont val="Calibri"/>
        <family val="2"/>
        <scheme val="minor"/>
      </rPr>
      <t>capacity</t>
    </r>
  </si>
  <si>
    <r>
      <t>Offer for a resource that can provide just summer</t>
    </r>
    <r>
      <rPr>
        <i/>
        <sz val="11"/>
        <color theme="1"/>
        <rFont val="Calibri"/>
        <family val="2"/>
        <scheme val="minor"/>
      </rPr>
      <t xml:space="preserve"> EE capacity</t>
    </r>
  </si>
  <si>
    <t>Thermal energy storage in electrically-heated residential complex</t>
  </si>
  <si>
    <t>Acme University</t>
  </si>
  <si>
    <t>Pump upgrade and recomissioning of central chiller</t>
  </si>
  <si>
    <t>Big Box Corp</t>
  </si>
  <si>
    <t>Retrofit of retail and warehouse space with tubular LEDs</t>
  </si>
  <si>
    <t>IndustriCorp</t>
  </si>
  <si>
    <t>Installation of VFDs on cooling fan motors</t>
  </si>
  <si>
    <t>REIT_TES</t>
  </si>
  <si>
    <t>AcmeU_Chiller</t>
  </si>
  <si>
    <t>BBC_LED</t>
  </si>
  <si>
    <t>IndustriCorp_VFDs</t>
  </si>
  <si>
    <t>EECORP_ HVAC</t>
  </si>
  <si>
    <r>
      <t>Offer for a resource that can provide both summer and winter</t>
    </r>
    <r>
      <rPr>
        <i/>
        <sz val="11"/>
        <color theme="1"/>
        <rFont val="Calibri"/>
        <family val="2"/>
        <scheme val="minor"/>
      </rPr>
      <t xml:space="preserve"> EE capacity</t>
    </r>
    <r>
      <rPr>
        <sz val="11"/>
        <color theme="1"/>
        <rFont val="Calibri"/>
        <family val="2"/>
        <scheme val="minor"/>
      </rPr>
      <t>. Auction participant wants to submit a contingent offer.</t>
    </r>
  </si>
  <si>
    <r>
      <t xml:space="preserve">Offers for a resource that can provide both summer and winter </t>
    </r>
    <r>
      <rPr>
        <i/>
        <sz val="11"/>
        <color theme="1"/>
        <rFont val="Calibri"/>
        <family val="2"/>
        <scheme val="minor"/>
      </rPr>
      <t>EE capacity</t>
    </r>
    <r>
      <rPr>
        <sz val="11"/>
        <color theme="1"/>
        <rFont val="Calibri"/>
        <family val="2"/>
        <scheme val="minor"/>
      </rPr>
      <t xml:space="preserve">. Auction participant wants to submit one contingent offer for both seasons and separate, non-contingent, offers for the two seasons individually. </t>
    </r>
  </si>
  <si>
    <t>Total_Offer_Cost_Winter</t>
  </si>
  <si>
    <t>Total_Offer_Cost_Summer</t>
  </si>
  <si>
    <r>
      <t>Please note that if an offer is sucessful in the pilot auction, IESO will publish the name of the pilot auction participant, the quantity of cleared</t>
    </r>
    <r>
      <rPr>
        <i/>
        <sz val="11"/>
        <color theme="1"/>
        <rFont val="Calibri"/>
        <family val="2"/>
        <scheme val="minor"/>
      </rPr>
      <t xml:space="preserve"> EE capacity</t>
    </r>
    <r>
      <rPr>
        <sz val="11"/>
        <color theme="1"/>
        <rFont val="Calibri"/>
        <family val="2"/>
        <scheme val="minor"/>
      </rPr>
      <t xml:space="preserve"> by obligation period, and the high-level description of the</t>
    </r>
    <r>
      <rPr>
        <i/>
        <sz val="11"/>
        <color theme="1"/>
        <rFont val="Calibri"/>
        <family val="2"/>
        <scheme val="minor"/>
      </rPr>
      <t xml:space="preserve"> EE resource</t>
    </r>
    <r>
      <rPr>
        <sz val="11"/>
        <color theme="1"/>
        <rFont val="Calibri"/>
        <family val="2"/>
        <scheme val="minor"/>
      </rPr>
      <t xml:space="preserve"> provided by the pilot auction participant in Column L Brief_EE_Resource_Description. 
The numerical values that can be entered into certain fields are constrained to enforce certain limits, namely the 100 kW minimum resource size, 3.25 MW or $1,250,000 maximum resource size, and the $1000/kW price cap. </t>
    </r>
  </si>
  <si>
    <t>Please refer to Instructions tab prior to populating the fields</t>
  </si>
  <si>
    <t>Total_Capacity_Years (kW-Years)</t>
  </si>
  <si>
    <t>Weighted_Avg_Annualized_Price</t>
  </si>
  <si>
    <t xml:space="preserve">Annualized_Offer_Price_Summer ($/kW/y) </t>
  </si>
  <si>
    <t>Annualized_Offer_Price_Winter ($/kW/y)</t>
  </si>
  <si>
    <t>Calculated 
(DO NOT ENTER)</t>
  </si>
  <si>
    <t>Total_Offer_Cost_Summer ($)</t>
  </si>
  <si>
    <t>Total_Offer_Cost_Winter ($)</t>
  </si>
  <si>
    <t>Total_Capacity_Years (kW-y)</t>
  </si>
  <si>
    <t>Weighted_Avg_Annualized_Price ($/kW/y)</t>
  </si>
  <si>
    <t>Please enter an numeric Value between 1 and 10 to 1 decimal place.
Enter zero (0) values in all the fields for the unused offers</t>
  </si>
  <si>
    <t>Please enter a value to 2 decimal places less than or equal to $1000/kW for a valid offer price. 
Enter zero (0) values in all the fields for the unused offers</t>
  </si>
  <si>
    <r>
      <t xml:space="preserve">1.) For IESO to accept the auction offer, all columns in the Offer Information tab must be complete. Offered capacity quantity and offer price values must be whole numbers.  Unique Resource Identifier can be found in the the email from the IESO confirming participant and resource eligiblity in the auction. 
2.) If offering multiple resources into the auction, please provide a different Auction Offer spreadsheet for each resource. 
</t>
    </r>
    <r>
      <rPr>
        <sz val="11"/>
        <color rgb="FFFF0000"/>
        <rFont val="Calibri"/>
        <family val="2"/>
        <scheme val="minor"/>
      </rPr>
      <t>3.)</t>
    </r>
    <r>
      <rPr>
        <sz val="11"/>
        <color theme="1"/>
        <rFont val="Calibri"/>
        <family val="2"/>
        <scheme val="minor"/>
      </rPr>
      <t xml:space="preserve"> Where only offering </t>
    </r>
    <r>
      <rPr>
        <i/>
        <sz val="11"/>
        <color theme="1"/>
        <rFont val="Calibri"/>
        <family val="2"/>
        <scheme val="minor"/>
      </rPr>
      <t>EE capacity</t>
    </r>
    <r>
      <rPr>
        <sz val="11"/>
        <color theme="1"/>
        <rFont val="Calibri"/>
        <family val="2"/>
        <scheme val="minor"/>
      </rPr>
      <t xml:space="preserve"> from a resource for one of the two seasonal </t>
    </r>
    <r>
      <rPr>
        <i/>
        <sz val="11"/>
        <color theme="1"/>
        <rFont val="Calibri"/>
        <family val="2"/>
        <scheme val="minor"/>
      </rPr>
      <t xml:space="preserve">obligation periods </t>
    </r>
    <r>
      <rPr>
        <sz val="11"/>
        <color theme="1"/>
        <rFont val="Calibri"/>
        <family val="2"/>
        <scheme val="minor"/>
      </rPr>
      <t>, enter zero (0) values in the fields for the other</t>
    </r>
    <r>
      <rPr>
        <i/>
        <sz val="11"/>
        <color theme="1"/>
        <rFont val="Calibri"/>
        <family val="2"/>
        <scheme val="minor"/>
      </rPr>
      <t xml:space="preserve"> obligation period. 
</t>
    </r>
    <r>
      <rPr>
        <i/>
        <sz val="11"/>
        <color rgb="FFFF0000"/>
        <rFont val="Calibri"/>
        <family val="2"/>
        <scheme val="minor"/>
      </rPr>
      <t>4</t>
    </r>
    <r>
      <rPr>
        <sz val="11"/>
        <color rgb="FFFF0000"/>
        <rFont val="Calibri"/>
        <family val="2"/>
        <scheme val="minor"/>
      </rPr>
      <t>.)</t>
    </r>
    <r>
      <rPr>
        <sz val="11"/>
        <color theme="1"/>
        <rFont val="Calibri"/>
        <family val="2"/>
        <scheme val="minor"/>
      </rPr>
      <t xml:space="preserve"> Where offering </t>
    </r>
    <r>
      <rPr>
        <i/>
        <sz val="11"/>
        <color theme="1"/>
        <rFont val="Calibri"/>
        <family val="2"/>
        <scheme val="minor"/>
      </rPr>
      <t>EE capacity</t>
    </r>
    <r>
      <rPr>
        <sz val="11"/>
        <color theme="1"/>
        <rFont val="Calibri"/>
        <family val="2"/>
        <scheme val="minor"/>
      </rPr>
      <t xml:space="preserve"> from a resource for both of the seasonal </t>
    </r>
    <r>
      <rPr>
        <i/>
        <sz val="11"/>
        <color theme="1"/>
        <rFont val="Calibri"/>
        <family val="2"/>
        <scheme val="minor"/>
      </rPr>
      <t>obligation periods</t>
    </r>
    <r>
      <rPr>
        <sz val="11"/>
        <color theme="1"/>
        <rFont val="Calibri"/>
        <family val="2"/>
        <scheme val="minor"/>
      </rPr>
      <t>, complete fields for both</t>
    </r>
    <r>
      <rPr>
        <i/>
        <sz val="11"/>
        <color theme="1"/>
        <rFont val="Calibri"/>
        <family val="2"/>
        <scheme val="minor"/>
      </rPr>
      <t xml:space="preserve"> obligation periods</t>
    </r>
    <r>
      <rPr>
        <sz val="11"/>
        <color theme="1"/>
        <rFont val="Calibri"/>
        <family val="2"/>
        <scheme val="minor"/>
      </rPr>
      <t xml:space="preserve"> to indicate the offer is contingent (i.e. only valid if the IESO accepts both the offered summer and winter </t>
    </r>
    <r>
      <rPr>
        <i/>
        <sz val="11"/>
        <color theme="1"/>
        <rFont val="Calibri"/>
        <family val="2"/>
        <scheme val="minor"/>
      </rPr>
      <t>EE capacity</t>
    </r>
    <r>
      <rPr>
        <sz val="11"/>
        <color theme="1"/>
        <rFont val="Calibri"/>
        <family val="2"/>
        <scheme val="minor"/>
      </rPr>
      <t xml:space="preserve">). If you do not wish the offer to be contingent, please complete seperate offers (distinct rows) for each seasonal </t>
    </r>
    <r>
      <rPr>
        <i/>
        <sz val="11"/>
        <color theme="1"/>
        <rFont val="Calibri"/>
        <family val="2"/>
        <scheme val="minor"/>
      </rPr>
      <t>obligation period</t>
    </r>
    <r>
      <rPr>
        <sz val="11"/>
        <color theme="1"/>
        <rFont val="Calibri"/>
        <family val="2"/>
        <scheme val="minor"/>
      </rPr>
      <t xml:space="preserve">. </t>
    </r>
    <r>
      <rPr>
        <i/>
        <sz val="11"/>
        <color theme="1"/>
        <rFont val="Calibri"/>
        <family val="2"/>
        <scheme val="minor"/>
      </rPr>
      <t xml:space="preserve">
</t>
    </r>
    <r>
      <rPr>
        <i/>
        <sz val="11"/>
        <color rgb="FFFF0000"/>
        <rFont val="Calibri"/>
        <family val="2"/>
        <scheme val="minor"/>
      </rPr>
      <t>5</t>
    </r>
    <r>
      <rPr>
        <sz val="11"/>
        <color rgb="FFFF0000"/>
        <rFont val="Calibri"/>
        <family val="2"/>
        <scheme val="minor"/>
      </rPr>
      <t>.)</t>
    </r>
    <r>
      <rPr>
        <sz val="11"/>
        <color theme="1"/>
        <rFont val="Calibri"/>
        <family val="2"/>
        <scheme val="minor"/>
      </rPr>
      <t xml:space="preserve"> </t>
    </r>
    <r>
      <rPr>
        <i/>
        <sz val="11"/>
        <color theme="1"/>
        <rFont val="Calibri"/>
        <family val="2"/>
        <scheme val="minor"/>
      </rPr>
      <t>Pilot auction participants</t>
    </r>
    <r>
      <rPr>
        <sz val="11"/>
        <color theme="1"/>
        <rFont val="Calibri"/>
        <family val="2"/>
        <scheme val="minor"/>
      </rPr>
      <t xml:space="preserve"> can submit up to twenty (20) offers with respect to a single enrolled</t>
    </r>
    <r>
      <rPr>
        <i/>
        <sz val="11"/>
        <color theme="1"/>
        <rFont val="Calibri"/>
        <family val="2"/>
        <scheme val="minor"/>
      </rPr>
      <t xml:space="preserve"> EE resource</t>
    </r>
    <r>
      <rPr>
        <sz val="11"/>
        <color theme="1"/>
        <rFont val="Calibri"/>
        <family val="2"/>
        <scheme val="minor"/>
      </rPr>
      <t xml:space="preserve"> by maintaining the same resource in Column B Unique_Resource_Identifier and changing the value of Column C Offer_#. Where submitting multiple offers with respect to a single resource, the quantity of </t>
    </r>
    <r>
      <rPr>
        <i/>
        <sz val="11"/>
        <color theme="1"/>
        <rFont val="Calibri"/>
        <family val="2"/>
        <scheme val="minor"/>
      </rPr>
      <t>EE capacity</t>
    </r>
    <r>
      <rPr>
        <sz val="11"/>
        <color theme="1"/>
        <rFont val="Calibri"/>
        <family val="2"/>
        <scheme val="minor"/>
      </rPr>
      <t xml:space="preserve"> must differ by at least 10 kW between each offer. The auction engine will only accept one offer per Unique Resource Identifier. 
</t>
    </r>
    <r>
      <rPr>
        <sz val="11"/>
        <color rgb="FFFF0000"/>
        <rFont val="Calibri"/>
        <family val="2"/>
        <scheme val="minor"/>
      </rPr>
      <t>6.)</t>
    </r>
    <r>
      <rPr>
        <sz val="11"/>
        <color theme="1"/>
        <rFont val="Calibri"/>
        <family val="2"/>
        <scheme val="minor"/>
      </rPr>
      <t xml:space="preserve"> To submit an offer into the EE Auction Pilot, </t>
    </r>
    <r>
      <rPr>
        <i/>
        <sz val="11"/>
        <color theme="1"/>
        <rFont val="Calibri"/>
        <family val="2"/>
        <scheme val="minor"/>
      </rPr>
      <t>pilot auction participants</t>
    </r>
    <r>
      <rPr>
        <sz val="11"/>
        <color theme="1"/>
        <rFont val="Calibri"/>
        <family val="2"/>
        <scheme val="minor"/>
      </rPr>
      <t xml:space="preserve"> are to attach this completed document and send as an email attachment to eeauctionpilot@ieso.ca between 12:00:00 AM on March 22, 2020 and 11:59:59 PM on March 23, 2021.
</t>
    </r>
    <r>
      <rPr>
        <sz val="11"/>
        <color rgb="FFFF0000"/>
        <rFont val="Calibri"/>
        <family val="2"/>
        <scheme val="minor"/>
      </rPr>
      <t>7.) Where only submitting less than twenty (20) offers;  enter zero (0) values in all the fields for the unused offers .  The offer submission must have 20 rows for each participating resource, regardless of the number of offers used.</t>
    </r>
    <r>
      <rPr>
        <sz val="11"/>
        <color theme="1"/>
        <rFont val="Calibri"/>
        <family val="2"/>
        <scheme val="minor"/>
      </rPr>
      <t xml:space="preserve"> 
</t>
    </r>
    <r>
      <rPr>
        <sz val="11"/>
        <color rgb="FFFF0000"/>
        <rFont val="Calibri"/>
        <family val="2"/>
        <scheme val="minor"/>
      </rPr>
      <t>8.) Do not submit any blank/empty cells.</t>
    </r>
    <r>
      <rPr>
        <sz val="11"/>
        <color theme="1"/>
        <rFont val="Calibri"/>
        <family val="2"/>
        <scheme val="minor"/>
      </rPr>
      <t xml:space="preserve">
Illustrative examples for various types of offers (summer only, winter only, both seasons contingent, etc.) are shown in the "EXAMPLE Offer Information" tab.
This is a locked, fillable form and not all of the content in this document may be captured by a screen-reading device. If you require additional assistance to complete and submit this form, please email eeauctionpilot@ieso.ca.
</t>
    </r>
  </si>
  <si>
    <t>Enter capacity offers as whole numbers between 100 and 3250 for a valid value. When entering multiple offers, it must differ by at least 10 kW between each offer. 
Enter zero (0) values in all the fields for the unused offers</t>
  </si>
  <si>
    <t>Enter capacity offers as whole number between 100 and 3250 for a valid value. When entering multiple offers, it must differ by at least 10 kW between each offer. 
Enter zero (0) values in all the fields for the unused offers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</si>
</sst>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
    <numFmt numFmtId="166" formatCode="0.000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sz val="11"/>
      <color rgb="FFFF0000"/>
      <name val="Calibri"/>
      <family val="2"/>
      <scheme val="minor"/>
    </font>
    <font>
      <b/>
      <sz val="16"/>
      <color theme="1"/>
      <name val="Calibri"/>
      <family val="2"/>
      <scheme val="minor"/>
    </font>
    <font>
      <b/>
      <sz val="11"/>
      <color rgb="FFFF0000"/>
      <name val="Calibri"/>
      <family val="2"/>
      <scheme val="minor"/>
    </font>
    <font>
      <i/>
      <sz val="11"/>
      <color rgb="FFFF000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24997711111789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0" xfId="0" applyFont="1"/>
    <xf numFmtId="0" fontId="1" fillId="2" borderId="12" xfId="0" applyFont="1" applyFill="1" applyBorder="1" applyProtection="1"/>
    <xf numFmtId="0" fontId="0" fillId="0" borderId="12" xfId="0" applyBorder="1" applyProtection="1">
      <protection locked="0"/>
    </xf>
    <xf numFmtId="0" fontId="0" fillId="0" borderId="12" xfId="0" applyBorder="1" applyProtection="1"/>
    <xf numFmtId="2" fontId="0" fillId="0" borderId="12" xfId="0" applyNumberFormat="1" applyBorder="1" applyProtection="1"/>
    <xf numFmtId="0" fontId="1" fillId="6" borderId="12" xfId="0" applyFont="1" applyFill="1" applyBorder="1" applyProtection="1"/>
    <xf numFmtId="0" fontId="0" fillId="0" borderId="0" xfId="0" applyBorder="1" applyProtection="1"/>
    <xf numFmtId="2" fontId="0" fillId="8" borderId="12" xfId="0" applyNumberFormat="1" applyFill="1" applyBorder="1" applyProtection="1"/>
    <xf numFmtId="0" fontId="0" fillId="8" borderId="12" xfId="0" applyFill="1" applyBorder="1" applyProtection="1"/>
    <xf numFmtId="0" fontId="1" fillId="0" borderId="0" xfId="0" applyFont="1" applyAlignment="1" applyProtection="1">
      <alignment vertical="center"/>
    </xf>
    <xf numFmtId="0" fontId="0" fillId="0" borderId="0" xfId="0" applyProtection="1"/>
    <xf numFmtId="165" fontId="0" fillId="0" borderId="12" xfId="0" applyNumberFormat="1" applyBorder="1" applyProtection="1">
      <protection locked="0"/>
    </xf>
    <xf numFmtId="2" fontId="0" fillId="0" borderId="12" xfId="0" applyNumberFormat="1" applyBorder="1" applyProtection="1">
      <protection locked="0"/>
    </xf>
    <xf numFmtId="0" fontId="0" fillId="0" borderId="12" xfId="0" applyBorder="1" applyAlignment="1" applyProtection="1">
      <alignment vertical="center" wrapText="1"/>
    </xf>
    <xf numFmtId="0" fontId="5" fillId="9" borderId="12" xfId="0" applyFont="1" applyFill="1" applyBorder="1" applyAlignment="1" applyProtection="1">
      <alignment vertical="center" wrapText="1"/>
    </xf>
    <xf numFmtId="0" fontId="0" fillId="4" borderId="0" xfId="0" applyFill="1" applyProtection="1"/>
    <xf numFmtId="0" fontId="1" fillId="2" borderId="1" xfId="0" applyFont="1" applyFill="1" applyBorder="1" applyProtection="1"/>
    <xf numFmtId="0" fontId="1" fillId="2" borderId="2" xfId="0" applyFont="1" applyFill="1" applyBorder="1" applyProtection="1"/>
    <xf numFmtId="0" fontId="1" fillId="7" borderId="2" xfId="0" applyFont="1" applyFill="1" applyBorder="1" applyProtection="1"/>
    <xf numFmtId="0" fontId="1" fillId="2" borderId="3" xfId="0" applyFont="1" applyFill="1" applyBorder="1" applyProtection="1"/>
    <xf numFmtId="0" fontId="0" fillId="5" borderId="0" xfId="0" applyFill="1" applyProtection="1"/>
    <xf numFmtId="0" fontId="0" fillId="0" borderId="0" xfId="0" applyFill="1" applyBorder="1" applyProtection="1"/>
    <xf numFmtId="0" fontId="0" fillId="0" borderId="12" xfId="0" applyFill="1" applyBorder="1" applyProtection="1"/>
    <xf numFmtId="0" fontId="0" fillId="0" borderId="12" xfId="0" applyBorder="1" applyAlignment="1" applyProtection="1">
      <alignment horizontal="right"/>
    </xf>
    <xf numFmtId="164" fontId="0" fillId="0" borderId="12" xfId="0" applyNumberFormat="1" applyBorder="1" applyAlignment="1" applyProtection="1">
      <alignment horizontal="right"/>
    </xf>
    <xf numFmtId="0" fontId="0" fillId="0" borderId="0" xfId="0" applyBorder="1" applyAlignment="1" applyProtection="1">
      <alignment horizontal="right"/>
    </xf>
    <xf numFmtId="164" fontId="0" fillId="0" borderId="0" xfId="0" applyNumberFormat="1" applyBorder="1" applyAlignment="1" applyProtection="1">
      <alignment horizontal="right"/>
    </xf>
    <xf numFmtId="164" fontId="0" fillId="0" borderId="0" xfId="0" applyNumberFormat="1" applyProtection="1"/>
    <xf numFmtId="0" fontId="0" fillId="0" borderId="0" xfId="0" applyAlignment="1" applyProtection="1">
      <alignment horizontal="right"/>
    </xf>
    <xf numFmtId="0" fontId="0" fillId="5" borderId="0" xfId="0" applyFill="1" applyAlignment="1" applyProtection="1">
      <alignment horizontal="left" vertical="top" wrapText="1"/>
    </xf>
    <xf numFmtId="166" fontId="0" fillId="8" borderId="12" xfId="0" applyNumberFormat="1" applyFill="1" applyBorder="1" applyProtection="1"/>
    <xf numFmtId="0" fontId="6" fillId="0" borderId="0" xfId="0" applyFont="1" applyAlignment="1" applyProtection="1">
      <alignment vertical="center" wrapText="1"/>
    </xf>
    <xf numFmtId="0" fontId="0" fillId="0" borderId="0" xfId="0" applyAlignment="1" applyProtection="1">
      <alignment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0" fillId="0" borderId="2" xfId="0" applyBorder="1" applyAlignment="1">
      <alignment horizontal="left" vertical="top" wrapText="1"/>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0" fillId="5" borderId="0" xfId="0" applyFill="1" applyAlignment="1" applyProtection="1">
      <alignment horizontal="left"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abSelected="1" zoomScaleNormal="100" workbookViewId="0">
      <selection activeCell="A2" sqref="A2:T20"/>
    </sheetView>
  </sheetViews>
  <sheetFormatPr defaultRowHeight="15" x14ac:dyDescent="0.25"/>
  <sheetData>
    <row r="1" spans="1:20" ht="15.75" thickBot="1" x14ac:dyDescent="0.3">
      <c r="A1" s="54" t="s">
        <v>12</v>
      </c>
      <c r="B1" s="55"/>
      <c r="C1" s="55"/>
      <c r="D1" s="55"/>
      <c r="E1" s="55"/>
      <c r="F1" s="55"/>
      <c r="G1" s="55"/>
      <c r="H1" s="55"/>
      <c r="I1" s="55"/>
      <c r="J1" s="55"/>
      <c r="K1" s="55"/>
      <c r="L1" s="55"/>
      <c r="M1" s="55"/>
      <c r="N1" s="55"/>
      <c r="O1" s="55"/>
      <c r="P1" s="55"/>
      <c r="Q1" s="55"/>
      <c r="R1" s="55"/>
      <c r="S1" s="55"/>
      <c r="T1" s="56"/>
    </row>
    <row r="2" spans="1:20" x14ac:dyDescent="0.25">
      <c r="A2" s="40" t="s">
        <v>55</v>
      </c>
      <c r="B2" s="38"/>
      <c r="C2" s="38"/>
      <c r="D2" s="38"/>
      <c r="E2" s="38"/>
      <c r="F2" s="38"/>
      <c r="G2" s="38"/>
      <c r="H2" s="38"/>
      <c r="I2" s="38"/>
      <c r="J2" s="38"/>
      <c r="K2" s="38"/>
      <c r="L2" s="38"/>
      <c r="M2" s="38"/>
      <c r="N2" s="38"/>
      <c r="O2" s="38"/>
      <c r="P2" s="38"/>
      <c r="Q2" s="38"/>
      <c r="R2" s="38"/>
      <c r="S2" s="38"/>
      <c r="T2" s="48"/>
    </row>
    <row r="3" spans="1:20" x14ac:dyDescent="0.25">
      <c r="A3" s="49"/>
      <c r="B3" s="39"/>
      <c r="C3" s="39"/>
      <c r="D3" s="39"/>
      <c r="E3" s="39"/>
      <c r="F3" s="39"/>
      <c r="G3" s="39"/>
      <c r="H3" s="39"/>
      <c r="I3" s="39"/>
      <c r="J3" s="39"/>
      <c r="K3" s="39"/>
      <c r="L3" s="39"/>
      <c r="M3" s="39"/>
      <c r="N3" s="39"/>
      <c r="O3" s="39"/>
      <c r="P3" s="39"/>
      <c r="Q3" s="39"/>
      <c r="R3" s="39"/>
      <c r="S3" s="39"/>
      <c r="T3" s="50"/>
    </row>
    <row r="4" spans="1:20" x14ac:dyDescent="0.25">
      <c r="A4" s="49"/>
      <c r="B4" s="39"/>
      <c r="C4" s="39"/>
      <c r="D4" s="39"/>
      <c r="E4" s="39"/>
      <c r="F4" s="39"/>
      <c r="G4" s="39"/>
      <c r="H4" s="39"/>
      <c r="I4" s="39"/>
      <c r="J4" s="39"/>
      <c r="K4" s="39"/>
      <c r="L4" s="39"/>
      <c r="M4" s="39"/>
      <c r="N4" s="39"/>
      <c r="O4" s="39"/>
      <c r="P4" s="39"/>
      <c r="Q4" s="39"/>
      <c r="R4" s="39"/>
      <c r="S4" s="39"/>
      <c r="T4" s="50"/>
    </row>
    <row r="5" spans="1:20" x14ac:dyDescent="0.25">
      <c r="A5" s="49"/>
      <c r="B5" s="39"/>
      <c r="C5" s="39"/>
      <c r="D5" s="39"/>
      <c r="E5" s="39"/>
      <c r="F5" s="39"/>
      <c r="G5" s="39"/>
      <c r="H5" s="39"/>
      <c r="I5" s="39"/>
      <c r="J5" s="39"/>
      <c r="K5" s="39"/>
      <c r="L5" s="39"/>
      <c r="M5" s="39"/>
      <c r="N5" s="39"/>
      <c r="O5" s="39"/>
      <c r="P5" s="39"/>
      <c r="Q5" s="39"/>
      <c r="R5" s="39"/>
      <c r="S5" s="39"/>
      <c r="T5" s="50"/>
    </row>
    <row r="6" spans="1:20" x14ac:dyDescent="0.25">
      <c r="A6" s="49"/>
      <c r="B6" s="39"/>
      <c r="C6" s="39"/>
      <c r="D6" s="39"/>
      <c r="E6" s="39"/>
      <c r="F6" s="39"/>
      <c r="G6" s="39"/>
      <c r="H6" s="39"/>
      <c r="I6" s="39"/>
      <c r="J6" s="39"/>
      <c r="K6" s="39"/>
      <c r="L6" s="39"/>
      <c r="M6" s="39"/>
      <c r="N6" s="39"/>
      <c r="O6" s="39"/>
      <c r="P6" s="39"/>
      <c r="Q6" s="39"/>
      <c r="R6" s="39"/>
      <c r="S6" s="39"/>
      <c r="T6" s="50"/>
    </row>
    <row r="7" spans="1:20" x14ac:dyDescent="0.25">
      <c r="A7" s="49"/>
      <c r="B7" s="39"/>
      <c r="C7" s="39"/>
      <c r="D7" s="39"/>
      <c r="E7" s="39"/>
      <c r="F7" s="39"/>
      <c r="G7" s="39"/>
      <c r="H7" s="39"/>
      <c r="I7" s="39"/>
      <c r="J7" s="39"/>
      <c r="K7" s="39"/>
      <c r="L7" s="39"/>
      <c r="M7" s="39"/>
      <c r="N7" s="39"/>
      <c r="O7" s="39"/>
      <c r="P7" s="39"/>
      <c r="Q7" s="39"/>
      <c r="R7" s="39"/>
      <c r="S7" s="39"/>
      <c r="T7" s="50"/>
    </row>
    <row r="8" spans="1:20" x14ac:dyDescent="0.25">
      <c r="A8" s="49"/>
      <c r="B8" s="39"/>
      <c r="C8" s="39"/>
      <c r="D8" s="39"/>
      <c r="E8" s="39"/>
      <c r="F8" s="39"/>
      <c r="G8" s="39"/>
      <c r="H8" s="39"/>
      <c r="I8" s="39"/>
      <c r="J8" s="39"/>
      <c r="K8" s="39"/>
      <c r="L8" s="39"/>
      <c r="M8" s="39"/>
      <c r="N8" s="39"/>
      <c r="O8" s="39"/>
      <c r="P8" s="39"/>
      <c r="Q8" s="39"/>
      <c r="R8" s="39"/>
      <c r="S8" s="39"/>
      <c r="T8" s="50"/>
    </row>
    <row r="9" spans="1:20" x14ac:dyDescent="0.25">
      <c r="A9" s="49"/>
      <c r="B9" s="39"/>
      <c r="C9" s="39"/>
      <c r="D9" s="39"/>
      <c r="E9" s="39"/>
      <c r="F9" s="39"/>
      <c r="G9" s="39"/>
      <c r="H9" s="39"/>
      <c r="I9" s="39"/>
      <c r="J9" s="39"/>
      <c r="K9" s="39"/>
      <c r="L9" s="39"/>
      <c r="M9" s="39"/>
      <c r="N9" s="39"/>
      <c r="O9" s="39"/>
      <c r="P9" s="39"/>
      <c r="Q9" s="39"/>
      <c r="R9" s="39"/>
      <c r="S9" s="39"/>
      <c r="T9" s="50"/>
    </row>
    <row r="10" spans="1:20" x14ac:dyDescent="0.25">
      <c r="A10" s="49"/>
      <c r="B10" s="39"/>
      <c r="C10" s="39"/>
      <c r="D10" s="39"/>
      <c r="E10" s="39"/>
      <c r="F10" s="39"/>
      <c r="G10" s="39"/>
      <c r="H10" s="39"/>
      <c r="I10" s="39"/>
      <c r="J10" s="39"/>
      <c r="K10" s="39"/>
      <c r="L10" s="39"/>
      <c r="M10" s="39"/>
      <c r="N10" s="39"/>
      <c r="O10" s="39"/>
      <c r="P10" s="39"/>
      <c r="Q10" s="39"/>
      <c r="R10" s="39"/>
      <c r="S10" s="39"/>
      <c r="T10" s="50"/>
    </row>
    <row r="11" spans="1:20" x14ac:dyDescent="0.25">
      <c r="A11" s="49"/>
      <c r="B11" s="39"/>
      <c r="C11" s="39"/>
      <c r="D11" s="39"/>
      <c r="E11" s="39"/>
      <c r="F11" s="39"/>
      <c r="G11" s="39"/>
      <c r="H11" s="39"/>
      <c r="I11" s="39"/>
      <c r="J11" s="39"/>
      <c r="K11" s="39"/>
      <c r="L11" s="39"/>
      <c r="M11" s="39"/>
      <c r="N11" s="39"/>
      <c r="O11" s="39"/>
      <c r="P11" s="39"/>
      <c r="Q11" s="39"/>
      <c r="R11" s="39"/>
      <c r="S11" s="39"/>
      <c r="T11" s="50"/>
    </row>
    <row r="12" spans="1:20" x14ac:dyDescent="0.25">
      <c r="A12" s="49"/>
      <c r="B12" s="39"/>
      <c r="C12" s="39"/>
      <c r="D12" s="39"/>
      <c r="E12" s="39"/>
      <c r="F12" s="39"/>
      <c r="G12" s="39"/>
      <c r="H12" s="39"/>
      <c r="I12" s="39"/>
      <c r="J12" s="39"/>
      <c r="K12" s="39"/>
      <c r="L12" s="39"/>
      <c r="M12" s="39"/>
      <c r="N12" s="39"/>
      <c r="O12" s="39"/>
      <c r="P12" s="39"/>
      <c r="Q12" s="39"/>
      <c r="R12" s="39"/>
      <c r="S12" s="39"/>
      <c r="T12" s="50"/>
    </row>
    <row r="13" spans="1:20" x14ac:dyDescent="0.25">
      <c r="A13" s="49"/>
      <c r="B13" s="39"/>
      <c r="C13" s="39"/>
      <c r="D13" s="39"/>
      <c r="E13" s="39"/>
      <c r="F13" s="39"/>
      <c r="G13" s="39"/>
      <c r="H13" s="39"/>
      <c r="I13" s="39"/>
      <c r="J13" s="39"/>
      <c r="K13" s="39"/>
      <c r="L13" s="39"/>
      <c r="M13" s="39"/>
      <c r="N13" s="39"/>
      <c r="O13" s="39"/>
      <c r="P13" s="39"/>
      <c r="Q13" s="39"/>
      <c r="R13" s="39"/>
      <c r="S13" s="39"/>
      <c r="T13" s="50"/>
    </row>
    <row r="14" spans="1:20" x14ac:dyDescent="0.25">
      <c r="A14" s="49"/>
      <c r="B14" s="39"/>
      <c r="C14" s="39"/>
      <c r="D14" s="39"/>
      <c r="E14" s="39"/>
      <c r="F14" s="39"/>
      <c r="G14" s="39"/>
      <c r="H14" s="39"/>
      <c r="I14" s="39"/>
      <c r="J14" s="39"/>
      <c r="K14" s="39"/>
      <c r="L14" s="39"/>
      <c r="M14" s="39"/>
      <c r="N14" s="39"/>
      <c r="O14" s="39"/>
      <c r="P14" s="39"/>
      <c r="Q14" s="39"/>
      <c r="R14" s="39"/>
      <c r="S14" s="39"/>
      <c r="T14" s="50"/>
    </row>
    <row r="15" spans="1:20" x14ac:dyDescent="0.25">
      <c r="A15" s="49"/>
      <c r="B15" s="39"/>
      <c r="C15" s="39"/>
      <c r="D15" s="39"/>
      <c r="E15" s="39"/>
      <c r="F15" s="39"/>
      <c r="G15" s="39"/>
      <c r="H15" s="39"/>
      <c r="I15" s="39"/>
      <c r="J15" s="39"/>
      <c r="K15" s="39"/>
      <c r="L15" s="39"/>
      <c r="M15" s="39"/>
      <c r="N15" s="39"/>
      <c r="O15" s="39"/>
      <c r="P15" s="39"/>
      <c r="Q15" s="39"/>
      <c r="R15" s="39"/>
      <c r="S15" s="39"/>
      <c r="T15" s="50"/>
    </row>
    <row r="16" spans="1:20" x14ac:dyDescent="0.25">
      <c r="A16" s="49"/>
      <c r="B16" s="39"/>
      <c r="C16" s="39"/>
      <c r="D16" s="39"/>
      <c r="E16" s="39"/>
      <c r="F16" s="39"/>
      <c r="G16" s="39"/>
      <c r="H16" s="39"/>
      <c r="I16" s="39"/>
      <c r="J16" s="39"/>
      <c r="K16" s="39"/>
      <c r="L16" s="39"/>
      <c r="M16" s="39"/>
      <c r="N16" s="39"/>
      <c r="O16" s="39"/>
      <c r="P16" s="39"/>
      <c r="Q16" s="39"/>
      <c r="R16" s="39"/>
      <c r="S16" s="39"/>
      <c r="T16" s="50"/>
    </row>
    <row r="17" spans="1:20" x14ac:dyDescent="0.25">
      <c r="A17" s="49"/>
      <c r="B17" s="39"/>
      <c r="C17" s="39"/>
      <c r="D17" s="39"/>
      <c r="E17" s="39"/>
      <c r="F17" s="39"/>
      <c r="G17" s="39"/>
      <c r="H17" s="39"/>
      <c r="I17" s="39"/>
      <c r="J17" s="39"/>
      <c r="K17" s="39"/>
      <c r="L17" s="39"/>
      <c r="M17" s="39"/>
      <c r="N17" s="39"/>
      <c r="O17" s="39"/>
      <c r="P17" s="39"/>
      <c r="Q17" s="39"/>
      <c r="R17" s="39"/>
      <c r="S17" s="39"/>
      <c r="T17" s="50"/>
    </row>
    <row r="18" spans="1:20" x14ac:dyDescent="0.25">
      <c r="A18" s="49"/>
      <c r="B18" s="39"/>
      <c r="C18" s="39"/>
      <c r="D18" s="39"/>
      <c r="E18" s="39"/>
      <c r="F18" s="39"/>
      <c r="G18" s="39"/>
      <c r="H18" s="39"/>
      <c r="I18" s="39"/>
      <c r="J18" s="39"/>
      <c r="K18" s="39"/>
      <c r="L18" s="39"/>
      <c r="M18" s="39"/>
      <c r="N18" s="39"/>
      <c r="O18" s="39"/>
      <c r="P18" s="39"/>
      <c r="Q18" s="39"/>
      <c r="R18" s="39"/>
      <c r="S18" s="39"/>
      <c r="T18" s="50"/>
    </row>
    <row r="19" spans="1:20" x14ac:dyDescent="0.25">
      <c r="A19" s="49"/>
      <c r="B19" s="39"/>
      <c r="C19" s="39"/>
      <c r="D19" s="39"/>
      <c r="E19" s="39"/>
      <c r="F19" s="39"/>
      <c r="G19" s="39"/>
      <c r="H19" s="39"/>
      <c r="I19" s="39"/>
      <c r="J19" s="39"/>
      <c r="K19" s="39"/>
      <c r="L19" s="39"/>
      <c r="M19" s="39"/>
      <c r="N19" s="39"/>
      <c r="O19" s="39"/>
      <c r="P19" s="39"/>
      <c r="Q19" s="39"/>
      <c r="R19" s="39"/>
      <c r="S19" s="39"/>
      <c r="T19" s="50"/>
    </row>
    <row r="20" spans="1:20" ht="15.75" thickBot="1" x14ac:dyDescent="0.3">
      <c r="A20" s="51"/>
      <c r="B20" s="52"/>
      <c r="C20" s="52"/>
      <c r="D20" s="52"/>
      <c r="E20" s="52"/>
      <c r="F20" s="52"/>
      <c r="G20" s="52"/>
      <c r="H20" s="52"/>
      <c r="I20" s="52"/>
      <c r="J20" s="52"/>
      <c r="K20" s="52"/>
      <c r="L20" s="52"/>
      <c r="M20" s="52"/>
      <c r="N20" s="52"/>
      <c r="O20" s="52"/>
      <c r="P20" s="52"/>
      <c r="Q20" s="52"/>
      <c r="R20" s="52"/>
      <c r="S20" s="52"/>
      <c r="T20" s="53"/>
    </row>
    <row r="21" spans="1:20" ht="15.75" thickBot="1" x14ac:dyDescent="0.3">
      <c r="A21" s="54" t="s">
        <v>14</v>
      </c>
      <c r="B21" s="55"/>
      <c r="C21" s="55"/>
      <c r="D21" s="55"/>
      <c r="E21" s="55"/>
      <c r="F21" s="55"/>
      <c r="G21" s="55"/>
      <c r="H21" s="55"/>
      <c r="I21" s="55"/>
      <c r="J21" s="55"/>
      <c r="K21" s="55"/>
      <c r="L21" s="55"/>
      <c r="M21" s="55"/>
      <c r="N21" s="55"/>
      <c r="O21" s="55"/>
      <c r="P21" s="55"/>
      <c r="Q21" s="55"/>
      <c r="R21" s="55"/>
      <c r="S21" s="55"/>
      <c r="T21" s="56"/>
    </row>
    <row r="22" spans="1:20" x14ac:dyDescent="0.25">
      <c r="A22" s="42" t="s">
        <v>42</v>
      </c>
      <c r="B22" s="43"/>
      <c r="C22" s="43"/>
      <c r="D22" s="43"/>
      <c r="E22" s="43"/>
      <c r="F22" s="43"/>
      <c r="G22" s="43"/>
      <c r="H22" s="43"/>
      <c r="I22" s="43"/>
      <c r="J22" s="43"/>
      <c r="K22" s="43"/>
      <c r="L22" s="43"/>
      <c r="M22" s="43"/>
      <c r="N22" s="43"/>
      <c r="O22" s="43"/>
      <c r="P22" s="43"/>
      <c r="Q22" s="43"/>
      <c r="R22" s="43"/>
      <c r="S22" s="43"/>
      <c r="T22" s="44"/>
    </row>
    <row r="23" spans="1:20" x14ac:dyDescent="0.25">
      <c r="A23" s="42"/>
      <c r="B23" s="43"/>
      <c r="C23" s="43"/>
      <c r="D23" s="43"/>
      <c r="E23" s="43"/>
      <c r="F23" s="43"/>
      <c r="G23" s="43"/>
      <c r="H23" s="43"/>
      <c r="I23" s="43"/>
      <c r="J23" s="43"/>
      <c r="K23" s="43"/>
      <c r="L23" s="43"/>
      <c r="M23" s="43"/>
      <c r="N23" s="43"/>
      <c r="O23" s="43"/>
      <c r="P23" s="43"/>
      <c r="Q23" s="43"/>
      <c r="R23" s="43"/>
      <c r="S23" s="43"/>
      <c r="T23" s="44"/>
    </row>
    <row r="24" spans="1:20" x14ac:dyDescent="0.25">
      <c r="A24" s="42"/>
      <c r="B24" s="43"/>
      <c r="C24" s="43"/>
      <c r="D24" s="43"/>
      <c r="E24" s="43"/>
      <c r="F24" s="43"/>
      <c r="G24" s="43"/>
      <c r="H24" s="43"/>
      <c r="I24" s="43"/>
      <c r="J24" s="43"/>
      <c r="K24" s="43"/>
      <c r="L24" s="43"/>
      <c r="M24" s="43"/>
      <c r="N24" s="43"/>
      <c r="O24" s="43"/>
      <c r="P24" s="43"/>
      <c r="Q24" s="43"/>
      <c r="R24" s="43"/>
      <c r="S24" s="43"/>
      <c r="T24" s="44"/>
    </row>
    <row r="25" spans="1:20" ht="33" customHeight="1" thickBot="1" x14ac:dyDescent="0.3">
      <c r="A25" s="45"/>
      <c r="B25" s="46"/>
      <c r="C25" s="46"/>
      <c r="D25" s="46"/>
      <c r="E25" s="46"/>
      <c r="F25" s="46"/>
      <c r="G25" s="46"/>
      <c r="H25" s="46"/>
      <c r="I25" s="46"/>
      <c r="J25" s="46"/>
      <c r="K25" s="46"/>
      <c r="L25" s="46"/>
      <c r="M25" s="46"/>
      <c r="N25" s="46"/>
      <c r="O25" s="46"/>
      <c r="P25" s="46"/>
      <c r="Q25" s="46"/>
      <c r="R25" s="46"/>
      <c r="S25" s="46"/>
      <c r="T25" s="47"/>
    </row>
    <row r="26" spans="1:20" ht="15.75" thickBot="1" x14ac:dyDescent="0.3">
      <c r="A26" s="34" t="s">
        <v>18</v>
      </c>
      <c r="B26" s="35"/>
      <c r="C26" s="35"/>
      <c r="D26" s="35"/>
      <c r="E26" s="35"/>
      <c r="F26" s="35"/>
      <c r="G26" s="35"/>
      <c r="H26" s="35"/>
      <c r="I26" s="35"/>
      <c r="J26" s="35"/>
      <c r="K26" s="35"/>
      <c r="L26" s="35"/>
      <c r="M26" s="35"/>
      <c r="N26" s="35"/>
      <c r="O26" s="35"/>
      <c r="P26" s="35"/>
      <c r="Q26" s="35"/>
      <c r="R26" s="35"/>
      <c r="S26" s="35"/>
      <c r="T26" s="36"/>
    </row>
    <row r="27" spans="1:20" ht="15" customHeight="1" x14ac:dyDescent="0.25">
      <c r="A27" s="40" t="s">
        <v>15</v>
      </c>
      <c r="B27" s="37"/>
      <c r="C27" s="37"/>
      <c r="D27" s="37"/>
      <c r="E27" s="37"/>
      <c r="F27" s="37"/>
      <c r="G27" s="37"/>
      <c r="H27" s="37"/>
      <c r="I27" s="37"/>
      <c r="J27" s="37"/>
      <c r="K27" s="37"/>
      <c r="L27" s="37"/>
      <c r="M27" s="37"/>
      <c r="N27" s="37"/>
      <c r="O27" s="37"/>
      <c r="P27" s="37"/>
      <c r="Q27" s="37"/>
      <c r="R27" s="37"/>
      <c r="S27" s="37"/>
      <c r="T27" s="41"/>
    </row>
    <row r="28" spans="1:20" x14ac:dyDescent="0.25">
      <c r="A28" s="42"/>
      <c r="B28" s="43"/>
      <c r="C28" s="43"/>
      <c r="D28" s="43"/>
      <c r="E28" s="43"/>
      <c r="F28" s="43"/>
      <c r="G28" s="43"/>
      <c r="H28" s="43"/>
      <c r="I28" s="43"/>
      <c r="J28" s="43"/>
      <c r="K28" s="43"/>
      <c r="L28" s="43"/>
      <c r="M28" s="43"/>
      <c r="N28" s="43"/>
      <c r="O28" s="43"/>
      <c r="P28" s="43"/>
      <c r="Q28" s="43"/>
      <c r="R28" s="43"/>
      <c r="S28" s="43"/>
      <c r="T28" s="44"/>
    </row>
    <row r="29" spans="1:20" x14ac:dyDescent="0.25">
      <c r="A29" s="42"/>
      <c r="B29" s="43"/>
      <c r="C29" s="43"/>
      <c r="D29" s="43"/>
      <c r="E29" s="43"/>
      <c r="F29" s="43"/>
      <c r="G29" s="43"/>
      <c r="H29" s="43"/>
      <c r="I29" s="43"/>
      <c r="J29" s="43"/>
      <c r="K29" s="43"/>
      <c r="L29" s="43"/>
      <c r="M29" s="43"/>
      <c r="N29" s="43"/>
      <c r="O29" s="43"/>
      <c r="P29" s="43"/>
      <c r="Q29" s="43"/>
      <c r="R29" s="43"/>
      <c r="S29" s="43"/>
      <c r="T29" s="44"/>
    </row>
    <row r="30" spans="1:20" x14ac:dyDescent="0.25">
      <c r="A30" s="42"/>
      <c r="B30" s="43"/>
      <c r="C30" s="43"/>
      <c r="D30" s="43"/>
      <c r="E30" s="43"/>
      <c r="F30" s="43"/>
      <c r="G30" s="43"/>
      <c r="H30" s="43"/>
      <c r="I30" s="43"/>
      <c r="J30" s="43"/>
      <c r="K30" s="43"/>
      <c r="L30" s="43"/>
      <c r="M30" s="43"/>
      <c r="N30" s="43"/>
      <c r="O30" s="43"/>
      <c r="P30" s="43"/>
      <c r="Q30" s="43"/>
      <c r="R30" s="43"/>
      <c r="S30" s="43"/>
      <c r="T30" s="44"/>
    </row>
    <row r="31" spans="1:20" x14ac:dyDescent="0.25">
      <c r="A31" s="42"/>
      <c r="B31" s="43"/>
      <c r="C31" s="43"/>
      <c r="D31" s="43"/>
      <c r="E31" s="43"/>
      <c r="F31" s="43"/>
      <c r="G31" s="43"/>
      <c r="H31" s="43"/>
      <c r="I31" s="43"/>
      <c r="J31" s="43"/>
      <c r="K31" s="43"/>
      <c r="L31" s="43"/>
      <c r="M31" s="43"/>
      <c r="N31" s="43"/>
      <c r="O31" s="43"/>
      <c r="P31" s="43"/>
      <c r="Q31" s="43"/>
      <c r="R31" s="43"/>
      <c r="S31" s="43"/>
      <c r="T31" s="44"/>
    </row>
    <row r="32" spans="1:20" x14ac:dyDescent="0.25">
      <c r="A32" s="42"/>
      <c r="B32" s="43"/>
      <c r="C32" s="43"/>
      <c r="D32" s="43"/>
      <c r="E32" s="43"/>
      <c r="F32" s="43"/>
      <c r="G32" s="43"/>
      <c r="H32" s="43"/>
      <c r="I32" s="43"/>
      <c r="J32" s="43"/>
      <c r="K32" s="43"/>
      <c r="L32" s="43"/>
      <c r="M32" s="43"/>
      <c r="N32" s="43"/>
      <c r="O32" s="43"/>
      <c r="P32" s="43"/>
      <c r="Q32" s="43"/>
      <c r="R32" s="43"/>
      <c r="S32" s="43"/>
      <c r="T32" s="44"/>
    </row>
    <row r="33" spans="1:20" x14ac:dyDescent="0.25">
      <c r="A33" s="42"/>
      <c r="B33" s="43"/>
      <c r="C33" s="43"/>
      <c r="D33" s="43"/>
      <c r="E33" s="43"/>
      <c r="F33" s="43"/>
      <c r="G33" s="43"/>
      <c r="H33" s="43"/>
      <c r="I33" s="43"/>
      <c r="J33" s="43"/>
      <c r="K33" s="43"/>
      <c r="L33" s="43"/>
      <c r="M33" s="43"/>
      <c r="N33" s="43"/>
      <c r="O33" s="43"/>
      <c r="P33" s="43"/>
      <c r="Q33" s="43"/>
      <c r="R33" s="43"/>
      <c r="S33" s="43"/>
      <c r="T33" s="44"/>
    </row>
    <row r="34" spans="1:20" x14ac:dyDescent="0.25">
      <c r="A34" s="42"/>
      <c r="B34" s="43"/>
      <c r="C34" s="43"/>
      <c r="D34" s="43"/>
      <c r="E34" s="43"/>
      <c r="F34" s="43"/>
      <c r="G34" s="43"/>
      <c r="H34" s="43"/>
      <c r="I34" s="43"/>
      <c r="J34" s="43"/>
      <c r="K34" s="43"/>
      <c r="L34" s="43"/>
      <c r="M34" s="43"/>
      <c r="N34" s="43"/>
      <c r="O34" s="43"/>
      <c r="P34" s="43"/>
      <c r="Q34" s="43"/>
      <c r="R34" s="43"/>
      <c r="S34" s="43"/>
      <c r="T34" s="44"/>
    </row>
    <row r="35" spans="1:20" x14ac:dyDescent="0.25">
      <c r="A35" s="42"/>
      <c r="B35" s="43"/>
      <c r="C35" s="43"/>
      <c r="D35" s="43"/>
      <c r="E35" s="43"/>
      <c r="F35" s="43"/>
      <c r="G35" s="43"/>
      <c r="H35" s="43"/>
      <c r="I35" s="43"/>
      <c r="J35" s="43"/>
      <c r="K35" s="43"/>
      <c r="L35" s="43"/>
      <c r="M35" s="43"/>
      <c r="N35" s="43"/>
      <c r="O35" s="43"/>
      <c r="P35" s="43"/>
      <c r="Q35" s="43"/>
      <c r="R35" s="43"/>
      <c r="S35" s="43"/>
      <c r="T35" s="44"/>
    </row>
    <row r="36" spans="1:20" x14ac:dyDescent="0.25">
      <c r="A36" s="42"/>
      <c r="B36" s="43"/>
      <c r="C36" s="43"/>
      <c r="D36" s="43"/>
      <c r="E36" s="43"/>
      <c r="F36" s="43"/>
      <c r="G36" s="43"/>
      <c r="H36" s="43"/>
      <c r="I36" s="43"/>
      <c r="J36" s="43"/>
      <c r="K36" s="43"/>
      <c r="L36" s="43"/>
      <c r="M36" s="43"/>
      <c r="N36" s="43"/>
      <c r="O36" s="43"/>
      <c r="P36" s="43"/>
      <c r="Q36" s="43"/>
      <c r="R36" s="43"/>
      <c r="S36" s="43"/>
      <c r="T36" s="44"/>
    </row>
    <row r="37" spans="1:20" x14ac:dyDescent="0.25">
      <c r="A37" s="42"/>
      <c r="B37" s="43"/>
      <c r="C37" s="43"/>
      <c r="D37" s="43"/>
      <c r="E37" s="43"/>
      <c r="F37" s="43"/>
      <c r="G37" s="43"/>
      <c r="H37" s="43"/>
      <c r="I37" s="43"/>
      <c r="J37" s="43"/>
      <c r="K37" s="43"/>
      <c r="L37" s="43"/>
      <c r="M37" s="43"/>
      <c r="N37" s="43"/>
      <c r="O37" s="43"/>
      <c r="P37" s="43"/>
      <c r="Q37" s="43"/>
      <c r="R37" s="43"/>
      <c r="S37" s="43"/>
      <c r="T37" s="44"/>
    </row>
    <row r="38" spans="1:20" x14ac:dyDescent="0.25">
      <c r="A38" s="42"/>
      <c r="B38" s="43"/>
      <c r="C38" s="43"/>
      <c r="D38" s="43"/>
      <c r="E38" s="43"/>
      <c r="F38" s="43"/>
      <c r="G38" s="43"/>
      <c r="H38" s="43"/>
      <c r="I38" s="43"/>
      <c r="J38" s="43"/>
      <c r="K38" s="43"/>
      <c r="L38" s="43"/>
      <c r="M38" s="43"/>
      <c r="N38" s="43"/>
      <c r="O38" s="43"/>
      <c r="P38" s="43"/>
      <c r="Q38" s="43"/>
      <c r="R38" s="43"/>
      <c r="S38" s="43"/>
      <c r="T38" s="44"/>
    </row>
    <row r="39" spans="1:20" x14ac:dyDescent="0.25">
      <c r="A39" s="42"/>
      <c r="B39" s="43"/>
      <c r="C39" s="43"/>
      <c r="D39" s="43"/>
      <c r="E39" s="43"/>
      <c r="F39" s="43"/>
      <c r="G39" s="43"/>
      <c r="H39" s="43"/>
      <c r="I39" s="43"/>
      <c r="J39" s="43"/>
      <c r="K39" s="43"/>
      <c r="L39" s="43"/>
      <c r="M39" s="43"/>
      <c r="N39" s="43"/>
      <c r="O39" s="43"/>
      <c r="P39" s="43"/>
      <c r="Q39" s="43"/>
      <c r="R39" s="43"/>
      <c r="S39" s="43"/>
      <c r="T39" s="44"/>
    </row>
    <row r="40" spans="1:20" ht="15" customHeight="1" x14ac:dyDescent="0.25">
      <c r="A40" s="42"/>
      <c r="B40" s="43"/>
      <c r="C40" s="43"/>
      <c r="D40" s="43"/>
      <c r="E40" s="43"/>
      <c r="F40" s="43"/>
      <c r="G40" s="43"/>
      <c r="H40" s="43"/>
      <c r="I40" s="43"/>
      <c r="J40" s="43"/>
      <c r="K40" s="43"/>
      <c r="L40" s="43"/>
      <c r="M40" s="43"/>
      <c r="N40" s="43"/>
      <c r="O40" s="43"/>
      <c r="P40" s="43"/>
      <c r="Q40" s="43"/>
      <c r="R40" s="43"/>
      <c r="S40" s="43"/>
      <c r="T40" s="44"/>
    </row>
    <row r="41" spans="1:20" x14ac:dyDescent="0.25">
      <c r="A41" s="42"/>
      <c r="B41" s="43"/>
      <c r="C41" s="43"/>
      <c r="D41" s="43"/>
      <c r="E41" s="43"/>
      <c r="F41" s="43"/>
      <c r="G41" s="43"/>
      <c r="H41" s="43"/>
      <c r="I41" s="43"/>
      <c r="J41" s="43"/>
      <c r="K41" s="43"/>
      <c r="L41" s="43"/>
      <c r="M41" s="43"/>
      <c r="N41" s="43"/>
      <c r="O41" s="43"/>
      <c r="P41" s="43"/>
      <c r="Q41" s="43"/>
      <c r="R41" s="43"/>
      <c r="S41" s="43"/>
      <c r="T41" s="44"/>
    </row>
    <row r="42" spans="1:20" x14ac:dyDescent="0.25">
      <c r="A42" s="42"/>
      <c r="B42" s="43"/>
      <c r="C42" s="43"/>
      <c r="D42" s="43"/>
      <c r="E42" s="43"/>
      <c r="F42" s="43"/>
      <c r="G42" s="43"/>
      <c r="H42" s="43"/>
      <c r="I42" s="43"/>
      <c r="J42" s="43"/>
      <c r="K42" s="43"/>
      <c r="L42" s="43"/>
      <c r="M42" s="43"/>
      <c r="N42" s="43"/>
      <c r="O42" s="43"/>
      <c r="P42" s="43"/>
      <c r="Q42" s="43"/>
      <c r="R42" s="43"/>
      <c r="S42" s="43"/>
      <c r="T42" s="44"/>
    </row>
    <row r="43" spans="1:20" x14ac:dyDescent="0.25">
      <c r="A43" s="42"/>
      <c r="B43" s="43"/>
      <c r="C43" s="43"/>
      <c r="D43" s="43"/>
      <c r="E43" s="43"/>
      <c r="F43" s="43"/>
      <c r="G43" s="43"/>
      <c r="H43" s="43"/>
      <c r="I43" s="43"/>
      <c r="J43" s="43"/>
      <c r="K43" s="43"/>
      <c r="L43" s="43"/>
      <c r="M43" s="43"/>
      <c r="N43" s="43"/>
      <c r="O43" s="43"/>
      <c r="P43" s="43"/>
      <c r="Q43" s="43"/>
      <c r="R43" s="43"/>
      <c r="S43" s="43"/>
      <c r="T43" s="44"/>
    </row>
    <row r="44" spans="1:20" x14ac:dyDescent="0.25">
      <c r="A44" s="42"/>
      <c r="B44" s="43"/>
      <c r="C44" s="43"/>
      <c r="D44" s="43"/>
      <c r="E44" s="43"/>
      <c r="F44" s="43"/>
      <c r="G44" s="43"/>
      <c r="H44" s="43"/>
      <c r="I44" s="43"/>
      <c r="J44" s="43"/>
      <c r="K44" s="43"/>
      <c r="L44" s="43"/>
      <c r="M44" s="43"/>
      <c r="N44" s="43"/>
      <c r="O44" s="43"/>
      <c r="P44" s="43"/>
      <c r="Q44" s="43"/>
      <c r="R44" s="43"/>
      <c r="S44" s="43"/>
      <c r="T44" s="44"/>
    </row>
    <row r="45" spans="1:20" x14ac:dyDescent="0.25">
      <c r="A45" s="42"/>
      <c r="B45" s="43"/>
      <c r="C45" s="43"/>
      <c r="D45" s="43"/>
      <c r="E45" s="43"/>
      <c r="F45" s="43"/>
      <c r="G45" s="43"/>
      <c r="H45" s="43"/>
      <c r="I45" s="43"/>
      <c r="J45" s="43"/>
      <c r="K45" s="43"/>
      <c r="L45" s="43"/>
      <c r="M45" s="43"/>
      <c r="N45" s="43"/>
      <c r="O45" s="43"/>
      <c r="P45" s="43"/>
      <c r="Q45" s="43"/>
      <c r="R45" s="43"/>
      <c r="S45" s="43"/>
      <c r="T45" s="44"/>
    </row>
    <row r="46" spans="1:20" x14ac:dyDescent="0.25">
      <c r="A46" s="42"/>
      <c r="B46" s="43"/>
      <c r="C46" s="43"/>
      <c r="D46" s="43"/>
      <c r="E46" s="43"/>
      <c r="F46" s="43"/>
      <c r="G46" s="43"/>
      <c r="H46" s="43"/>
      <c r="I46" s="43"/>
      <c r="J46" s="43"/>
      <c r="K46" s="43"/>
      <c r="L46" s="43"/>
      <c r="M46" s="43"/>
      <c r="N46" s="43"/>
      <c r="O46" s="43"/>
      <c r="P46" s="43"/>
      <c r="Q46" s="43"/>
      <c r="R46" s="43"/>
      <c r="S46" s="43"/>
      <c r="T46" s="44"/>
    </row>
    <row r="47" spans="1:20" x14ac:dyDescent="0.25">
      <c r="A47" s="42"/>
      <c r="B47" s="43"/>
      <c r="C47" s="43"/>
      <c r="D47" s="43"/>
      <c r="E47" s="43"/>
      <c r="F47" s="43"/>
      <c r="G47" s="43"/>
      <c r="H47" s="43"/>
      <c r="I47" s="43"/>
      <c r="J47" s="43"/>
      <c r="K47" s="43"/>
      <c r="L47" s="43"/>
      <c r="M47" s="43"/>
      <c r="N47" s="43"/>
      <c r="O47" s="43"/>
      <c r="P47" s="43"/>
      <c r="Q47" s="43"/>
      <c r="R47" s="43"/>
      <c r="S47" s="43"/>
      <c r="T47" s="44"/>
    </row>
    <row r="48" spans="1:20" x14ac:dyDescent="0.25">
      <c r="A48" s="42"/>
      <c r="B48" s="43"/>
      <c r="C48" s="43"/>
      <c r="D48" s="43"/>
      <c r="E48" s="43"/>
      <c r="F48" s="43"/>
      <c r="G48" s="43"/>
      <c r="H48" s="43"/>
      <c r="I48" s="43"/>
      <c r="J48" s="43"/>
      <c r="K48" s="43"/>
      <c r="L48" s="43"/>
      <c r="M48" s="43"/>
      <c r="N48" s="43"/>
      <c r="O48" s="43"/>
      <c r="P48" s="43"/>
      <c r="Q48" s="43"/>
      <c r="R48" s="43"/>
      <c r="S48" s="43"/>
      <c r="T48" s="44"/>
    </row>
    <row r="49" spans="1:20" x14ac:dyDescent="0.25">
      <c r="A49" s="42"/>
      <c r="B49" s="43"/>
      <c r="C49" s="43"/>
      <c r="D49" s="43"/>
      <c r="E49" s="43"/>
      <c r="F49" s="43"/>
      <c r="G49" s="43"/>
      <c r="H49" s="43"/>
      <c r="I49" s="43"/>
      <c r="J49" s="43"/>
      <c r="K49" s="43"/>
      <c r="L49" s="43"/>
      <c r="M49" s="43"/>
      <c r="N49" s="43"/>
      <c r="O49" s="43"/>
      <c r="P49" s="43"/>
      <c r="Q49" s="43"/>
      <c r="R49" s="43"/>
      <c r="S49" s="43"/>
      <c r="T49" s="44"/>
    </row>
    <row r="50" spans="1:20" x14ac:dyDescent="0.25">
      <c r="A50" s="42"/>
      <c r="B50" s="43"/>
      <c r="C50" s="43"/>
      <c r="D50" s="43"/>
      <c r="E50" s="43"/>
      <c r="F50" s="43"/>
      <c r="G50" s="43"/>
      <c r="H50" s="43"/>
      <c r="I50" s="43"/>
      <c r="J50" s="43"/>
      <c r="K50" s="43"/>
      <c r="L50" s="43"/>
      <c r="M50" s="43"/>
      <c r="N50" s="43"/>
      <c r="O50" s="43"/>
      <c r="P50" s="43"/>
      <c r="Q50" s="43"/>
      <c r="R50" s="43"/>
      <c r="S50" s="43"/>
      <c r="T50" s="44"/>
    </row>
    <row r="51" spans="1:20" x14ac:dyDescent="0.25">
      <c r="A51" s="42"/>
      <c r="B51" s="43"/>
      <c r="C51" s="43"/>
      <c r="D51" s="43"/>
      <c r="E51" s="43"/>
      <c r="F51" s="43"/>
      <c r="G51" s="43"/>
      <c r="H51" s="43"/>
      <c r="I51" s="43"/>
      <c r="J51" s="43"/>
      <c r="K51" s="43"/>
      <c r="L51" s="43"/>
      <c r="M51" s="43"/>
      <c r="N51" s="43"/>
      <c r="O51" s="43"/>
      <c r="P51" s="43"/>
      <c r="Q51" s="43"/>
      <c r="R51" s="43"/>
      <c r="S51" s="43"/>
      <c r="T51" s="44"/>
    </row>
    <row r="52" spans="1:20" x14ac:dyDescent="0.25">
      <c r="A52" s="42"/>
      <c r="B52" s="43"/>
      <c r="C52" s="43"/>
      <c r="D52" s="43"/>
      <c r="E52" s="43"/>
      <c r="F52" s="43"/>
      <c r="G52" s="43"/>
      <c r="H52" s="43"/>
      <c r="I52" s="43"/>
      <c r="J52" s="43"/>
      <c r="K52" s="43"/>
      <c r="L52" s="43"/>
      <c r="M52" s="43"/>
      <c r="N52" s="43"/>
      <c r="O52" s="43"/>
      <c r="P52" s="43"/>
      <c r="Q52" s="43"/>
      <c r="R52" s="43"/>
      <c r="S52" s="43"/>
      <c r="T52" s="44"/>
    </row>
    <row r="53" spans="1:20" ht="13.5" customHeight="1" thickBot="1" x14ac:dyDescent="0.3">
      <c r="A53" s="42"/>
      <c r="B53" s="43"/>
      <c r="C53" s="43"/>
      <c r="D53" s="43"/>
      <c r="E53" s="43"/>
      <c r="F53" s="43"/>
      <c r="G53" s="43"/>
      <c r="H53" s="43"/>
      <c r="I53" s="43"/>
      <c r="J53" s="43"/>
      <c r="K53" s="43"/>
      <c r="L53" s="43"/>
      <c r="M53" s="43"/>
      <c r="N53" s="43"/>
      <c r="O53" s="43"/>
      <c r="P53" s="43"/>
      <c r="Q53" s="43"/>
      <c r="R53" s="43"/>
      <c r="S53" s="43"/>
      <c r="T53" s="44"/>
    </row>
    <row r="54" spans="1:20" ht="90" hidden="1" customHeight="1" thickBot="1" x14ac:dyDescent="0.3">
      <c r="A54" s="45"/>
      <c r="B54" s="46"/>
      <c r="C54" s="46"/>
      <c r="D54" s="46"/>
      <c r="E54" s="46"/>
      <c r="F54" s="46"/>
      <c r="G54" s="46"/>
      <c r="H54" s="46"/>
      <c r="I54" s="46"/>
      <c r="J54" s="46"/>
      <c r="K54" s="46"/>
      <c r="L54" s="46"/>
      <c r="M54" s="46"/>
      <c r="N54" s="46"/>
      <c r="O54" s="46"/>
      <c r="P54" s="46"/>
      <c r="Q54" s="46"/>
      <c r="R54" s="46"/>
      <c r="S54" s="46"/>
      <c r="T54" s="47"/>
    </row>
    <row r="55" spans="1:20" ht="15.75" thickBot="1" x14ac:dyDescent="0.3">
      <c r="A55" s="34" t="s">
        <v>17</v>
      </c>
      <c r="B55" s="35"/>
      <c r="C55" s="35"/>
      <c r="D55" s="35"/>
      <c r="E55" s="35"/>
      <c r="F55" s="35"/>
      <c r="G55" s="35"/>
      <c r="H55" s="35"/>
      <c r="I55" s="35"/>
      <c r="J55" s="35"/>
      <c r="K55" s="35"/>
      <c r="L55" s="35"/>
      <c r="M55" s="35"/>
      <c r="N55" s="35"/>
      <c r="O55" s="35"/>
      <c r="P55" s="35"/>
      <c r="Q55" s="35"/>
      <c r="R55" s="35"/>
      <c r="S55" s="35"/>
      <c r="T55" s="36"/>
    </row>
    <row r="56" spans="1:20" x14ac:dyDescent="0.25">
      <c r="A56" s="37" t="s">
        <v>16</v>
      </c>
      <c r="B56" s="38"/>
      <c r="C56" s="38"/>
      <c r="D56" s="38"/>
      <c r="E56" s="38"/>
      <c r="F56" s="38"/>
      <c r="G56" s="38"/>
      <c r="H56" s="38"/>
      <c r="I56" s="38"/>
      <c r="J56" s="38"/>
      <c r="K56" s="38"/>
      <c r="L56" s="38"/>
      <c r="M56" s="38"/>
      <c r="N56" s="38"/>
      <c r="O56" s="38"/>
      <c r="P56" s="38"/>
      <c r="Q56" s="38"/>
      <c r="R56" s="38"/>
      <c r="S56" s="38"/>
      <c r="T56" s="38"/>
    </row>
    <row r="57" spans="1:20" x14ac:dyDescent="0.25">
      <c r="A57" s="39"/>
      <c r="B57" s="39"/>
      <c r="C57" s="39"/>
      <c r="D57" s="39"/>
      <c r="E57" s="39"/>
      <c r="F57" s="39"/>
      <c r="G57" s="39"/>
      <c r="H57" s="39"/>
      <c r="I57" s="39"/>
      <c r="J57" s="39"/>
      <c r="K57" s="39"/>
      <c r="L57" s="39"/>
      <c r="M57" s="39"/>
      <c r="N57" s="39"/>
      <c r="O57" s="39"/>
      <c r="P57" s="39"/>
      <c r="Q57" s="39"/>
      <c r="R57" s="39"/>
      <c r="S57" s="39"/>
      <c r="T57" s="39"/>
    </row>
    <row r="58" spans="1:20" x14ac:dyDescent="0.25">
      <c r="A58" s="39"/>
      <c r="B58" s="39"/>
      <c r="C58" s="39"/>
      <c r="D58" s="39"/>
      <c r="E58" s="39"/>
      <c r="F58" s="39"/>
      <c r="G58" s="39"/>
      <c r="H58" s="39"/>
      <c r="I58" s="39"/>
      <c r="J58" s="39"/>
      <c r="K58" s="39"/>
      <c r="L58" s="39"/>
      <c r="M58" s="39"/>
      <c r="N58" s="39"/>
      <c r="O58" s="39"/>
      <c r="P58" s="39"/>
      <c r="Q58" s="39"/>
      <c r="R58" s="39"/>
      <c r="S58" s="39"/>
      <c r="T58" s="39"/>
    </row>
    <row r="59" spans="1:20" x14ac:dyDescent="0.25">
      <c r="A59" s="39"/>
      <c r="B59" s="39"/>
      <c r="C59" s="39"/>
      <c r="D59" s="39"/>
      <c r="E59" s="39"/>
      <c r="F59" s="39"/>
      <c r="G59" s="39"/>
      <c r="H59" s="39"/>
      <c r="I59" s="39"/>
      <c r="J59" s="39"/>
      <c r="K59" s="39"/>
      <c r="L59" s="39"/>
      <c r="M59" s="39"/>
      <c r="N59" s="39"/>
      <c r="O59" s="39"/>
      <c r="P59" s="39"/>
      <c r="Q59" s="39"/>
      <c r="R59" s="39"/>
      <c r="S59" s="39"/>
      <c r="T59" s="39"/>
    </row>
    <row r="60" spans="1:20" x14ac:dyDescent="0.25">
      <c r="A60" s="39"/>
      <c r="B60" s="39"/>
      <c r="C60" s="39"/>
      <c r="D60" s="39"/>
      <c r="E60" s="39"/>
      <c r="F60" s="39"/>
      <c r="G60" s="39"/>
      <c r="H60" s="39"/>
      <c r="I60" s="39"/>
      <c r="J60" s="39"/>
      <c r="K60" s="39"/>
      <c r="L60" s="39"/>
      <c r="M60" s="39"/>
      <c r="N60" s="39"/>
      <c r="O60" s="39"/>
      <c r="P60" s="39"/>
      <c r="Q60" s="39"/>
      <c r="R60" s="39"/>
      <c r="S60" s="39"/>
      <c r="T60" s="39"/>
    </row>
    <row r="61" spans="1:20" x14ac:dyDescent="0.25">
      <c r="A61" s="39"/>
      <c r="B61" s="39"/>
      <c r="C61" s="39"/>
      <c r="D61" s="39"/>
      <c r="E61" s="39"/>
      <c r="F61" s="39"/>
      <c r="G61" s="39"/>
      <c r="H61" s="39"/>
      <c r="I61" s="39"/>
      <c r="J61" s="39"/>
      <c r="K61" s="39"/>
      <c r="L61" s="39"/>
      <c r="M61" s="39"/>
      <c r="N61" s="39"/>
      <c r="O61" s="39"/>
      <c r="P61" s="39"/>
      <c r="Q61" s="39"/>
      <c r="R61" s="39"/>
      <c r="S61" s="39"/>
      <c r="T61" s="39"/>
    </row>
    <row r="62" spans="1:20" x14ac:dyDescent="0.25">
      <c r="A62" s="39"/>
      <c r="B62" s="39"/>
      <c r="C62" s="39"/>
      <c r="D62" s="39"/>
      <c r="E62" s="39"/>
      <c r="F62" s="39"/>
      <c r="G62" s="39"/>
      <c r="H62" s="39"/>
      <c r="I62" s="39"/>
      <c r="J62" s="39"/>
      <c r="K62" s="39"/>
      <c r="L62" s="39"/>
      <c r="M62" s="39"/>
      <c r="N62" s="39"/>
      <c r="O62" s="39"/>
      <c r="P62" s="39"/>
      <c r="Q62" s="39"/>
      <c r="R62" s="39"/>
      <c r="S62" s="39"/>
      <c r="T62" s="39"/>
    </row>
    <row r="63" spans="1:20" x14ac:dyDescent="0.25">
      <c r="A63" s="39"/>
      <c r="B63" s="39"/>
      <c r="C63" s="39"/>
      <c r="D63" s="39"/>
      <c r="E63" s="39"/>
      <c r="F63" s="39"/>
      <c r="G63" s="39"/>
      <c r="H63" s="39"/>
      <c r="I63" s="39"/>
      <c r="J63" s="39"/>
      <c r="K63" s="39"/>
      <c r="L63" s="39"/>
      <c r="M63" s="39"/>
      <c r="N63" s="39"/>
      <c r="O63" s="39"/>
      <c r="P63" s="39"/>
      <c r="Q63" s="39"/>
      <c r="R63" s="39"/>
      <c r="S63" s="39"/>
      <c r="T63" s="39"/>
    </row>
    <row r="64" spans="1:20" x14ac:dyDescent="0.25">
      <c r="A64" s="39"/>
      <c r="B64" s="39"/>
      <c r="C64" s="39"/>
      <c r="D64" s="39"/>
      <c r="E64" s="39"/>
      <c r="F64" s="39"/>
      <c r="G64" s="39"/>
      <c r="H64" s="39"/>
      <c r="I64" s="39"/>
      <c r="J64" s="39"/>
      <c r="K64" s="39"/>
      <c r="L64" s="39"/>
      <c r="M64" s="39"/>
      <c r="N64" s="39"/>
      <c r="O64" s="39"/>
      <c r="P64" s="39"/>
      <c r="Q64" s="39"/>
      <c r="R64" s="39"/>
      <c r="S64" s="39"/>
      <c r="T64" s="39"/>
    </row>
    <row r="65" spans="1:20" x14ac:dyDescent="0.25">
      <c r="A65" s="39"/>
      <c r="B65" s="39"/>
      <c r="C65" s="39"/>
      <c r="D65" s="39"/>
      <c r="E65" s="39"/>
      <c r="F65" s="39"/>
      <c r="G65" s="39"/>
      <c r="H65" s="39"/>
      <c r="I65" s="39"/>
      <c r="J65" s="39"/>
      <c r="K65" s="39"/>
      <c r="L65" s="39"/>
      <c r="M65" s="39"/>
      <c r="N65" s="39"/>
      <c r="O65" s="39"/>
      <c r="P65" s="39"/>
      <c r="Q65" s="39"/>
      <c r="R65" s="39"/>
      <c r="S65" s="39"/>
      <c r="T65" s="39"/>
    </row>
    <row r="66" spans="1:20" x14ac:dyDescent="0.25">
      <c r="A66" s="39"/>
      <c r="B66" s="39"/>
      <c r="C66" s="39"/>
      <c r="D66" s="39"/>
      <c r="E66" s="39"/>
      <c r="F66" s="39"/>
      <c r="G66" s="39"/>
      <c r="H66" s="39"/>
      <c r="I66" s="39"/>
      <c r="J66" s="39"/>
      <c r="K66" s="39"/>
      <c r="L66" s="39"/>
      <c r="M66" s="39"/>
      <c r="N66" s="39"/>
      <c r="O66" s="39"/>
      <c r="P66" s="39"/>
      <c r="Q66" s="39"/>
      <c r="R66" s="39"/>
      <c r="S66" s="39"/>
      <c r="T66" s="39"/>
    </row>
    <row r="67" spans="1:20" x14ac:dyDescent="0.25">
      <c r="A67" s="39"/>
      <c r="B67" s="39"/>
      <c r="C67" s="39"/>
      <c r="D67" s="39"/>
      <c r="E67" s="39"/>
      <c r="F67" s="39"/>
      <c r="G67" s="39"/>
      <c r="H67" s="39"/>
      <c r="I67" s="39"/>
      <c r="J67" s="39"/>
      <c r="K67" s="39"/>
      <c r="L67" s="39"/>
      <c r="M67" s="39"/>
      <c r="N67" s="39"/>
      <c r="O67" s="39"/>
      <c r="P67" s="39"/>
      <c r="Q67" s="39"/>
      <c r="R67" s="39"/>
      <c r="S67" s="39"/>
      <c r="T67" s="39"/>
    </row>
    <row r="68" spans="1:20" x14ac:dyDescent="0.25">
      <c r="A68" s="39"/>
      <c r="B68" s="39"/>
      <c r="C68" s="39"/>
      <c r="D68" s="39"/>
      <c r="E68" s="39"/>
      <c r="F68" s="39"/>
      <c r="G68" s="39"/>
      <c r="H68" s="39"/>
      <c r="I68" s="39"/>
      <c r="J68" s="39"/>
      <c r="K68" s="39"/>
      <c r="L68" s="39"/>
      <c r="M68" s="39"/>
      <c r="N68" s="39"/>
      <c r="O68" s="39"/>
      <c r="P68" s="39"/>
      <c r="Q68" s="39"/>
      <c r="R68" s="39"/>
      <c r="S68" s="39"/>
      <c r="T68" s="39"/>
    </row>
    <row r="69" spans="1:20" x14ac:dyDescent="0.25">
      <c r="A69" s="39"/>
      <c r="B69" s="39"/>
      <c r="C69" s="39"/>
      <c r="D69" s="39"/>
      <c r="E69" s="39"/>
      <c r="F69" s="39"/>
      <c r="G69" s="39"/>
      <c r="H69" s="39"/>
      <c r="I69" s="39"/>
      <c r="J69" s="39"/>
      <c r="K69" s="39"/>
      <c r="L69" s="39"/>
      <c r="M69" s="39"/>
      <c r="N69" s="39"/>
      <c r="O69" s="39"/>
      <c r="P69" s="39"/>
      <c r="Q69" s="39"/>
      <c r="R69" s="39"/>
      <c r="S69" s="39"/>
      <c r="T69" s="39"/>
    </row>
    <row r="70" spans="1:20" x14ac:dyDescent="0.25">
      <c r="A70" s="39"/>
      <c r="B70" s="39"/>
      <c r="C70" s="39"/>
      <c r="D70" s="39"/>
      <c r="E70" s="39"/>
      <c r="F70" s="39"/>
      <c r="G70" s="39"/>
      <c r="H70" s="39"/>
      <c r="I70" s="39"/>
      <c r="J70" s="39"/>
      <c r="K70" s="39"/>
      <c r="L70" s="39"/>
      <c r="M70" s="39"/>
      <c r="N70" s="39"/>
      <c r="O70" s="39"/>
      <c r="P70" s="39"/>
      <c r="Q70" s="39"/>
      <c r="R70" s="39"/>
      <c r="S70" s="39"/>
      <c r="T70" s="39"/>
    </row>
    <row r="71" spans="1:20" x14ac:dyDescent="0.25">
      <c r="A71" s="39"/>
      <c r="B71" s="39"/>
      <c r="C71" s="39"/>
      <c r="D71" s="39"/>
      <c r="E71" s="39"/>
      <c r="F71" s="39"/>
      <c r="G71" s="39"/>
      <c r="H71" s="39"/>
      <c r="I71" s="39"/>
      <c r="J71" s="39"/>
      <c r="K71" s="39"/>
      <c r="L71" s="39"/>
      <c r="M71" s="39"/>
      <c r="N71" s="39"/>
      <c r="O71" s="39"/>
      <c r="P71" s="39"/>
      <c r="Q71" s="39"/>
      <c r="R71" s="39"/>
      <c r="S71" s="39"/>
      <c r="T71" s="39"/>
    </row>
    <row r="72" spans="1:20" x14ac:dyDescent="0.25">
      <c r="A72" s="39"/>
      <c r="B72" s="39"/>
      <c r="C72" s="39"/>
      <c r="D72" s="39"/>
      <c r="E72" s="39"/>
      <c r="F72" s="39"/>
      <c r="G72" s="39"/>
      <c r="H72" s="39"/>
      <c r="I72" s="39"/>
      <c r="J72" s="39"/>
      <c r="K72" s="39"/>
      <c r="L72" s="39"/>
      <c r="M72" s="39"/>
      <c r="N72" s="39"/>
      <c r="O72" s="39"/>
      <c r="P72" s="39"/>
      <c r="Q72" s="39"/>
      <c r="R72" s="39"/>
      <c r="S72" s="39"/>
      <c r="T72" s="39"/>
    </row>
    <row r="73" spans="1:20" x14ac:dyDescent="0.25">
      <c r="A73" s="39"/>
      <c r="B73" s="39"/>
      <c r="C73" s="39"/>
      <c r="D73" s="39"/>
      <c r="E73" s="39"/>
      <c r="F73" s="39"/>
      <c r="G73" s="39"/>
      <c r="H73" s="39"/>
      <c r="I73" s="39"/>
      <c r="J73" s="39"/>
      <c r="K73" s="39"/>
      <c r="L73" s="39"/>
      <c r="M73" s="39"/>
      <c r="N73" s="39"/>
      <c r="O73" s="39"/>
      <c r="P73" s="39"/>
      <c r="Q73" s="39"/>
      <c r="R73" s="39"/>
      <c r="S73" s="39"/>
      <c r="T73" s="39"/>
    </row>
    <row r="74" spans="1:20" x14ac:dyDescent="0.25">
      <c r="A74" s="39"/>
      <c r="B74" s="39"/>
      <c r="C74" s="39"/>
      <c r="D74" s="39"/>
      <c r="E74" s="39"/>
      <c r="F74" s="39"/>
      <c r="G74" s="39"/>
      <c r="H74" s="39"/>
      <c r="I74" s="39"/>
      <c r="J74" s="39"/>
      <c r="K74" s="39"/>
      <c r="L74" s="39"/>
      <c r="M74" s="39"/>
      <c r="N74" s="39"/>
      <c r="O74" s="39"/>
      <c r="P74" s="39"/>
      <c r="Q74" s="39"/>
      <c r="R74" s="39"/>
      <c r="S74" s="39"/>
      <c r="T74" s="39"/>
    </row>
    <row r="75" spans="1:20" x14ac:dyDescent="0.25">
      <c r="A75" s="39"/>
      <c r="B75" s="39"/>
      <c r="C75" s="39"/>
      <c r="D75" s="39"/>
      <c r="E75" s="39"/>
      <c r="F75" s="39"/>
      <c r="G75" s="39"/>
      <c r="H75" s="39"/>
      <c r="I75" s="39"/>
      <c r="J75" s="39"/>
      <c r="K75" s="39"/>
      <c r="L75" s="39"/>
      <c r="M75" s="39"/>
      <c r="N75" s="39"/>
      <c r="O75" s="39"/>
      <c r="P75" s="39"/>
      <c r="Q75" s="39"/>
      <c r="R75" s="39"/>
      <c r="S75" s="39"/>
      <c r="T75" s="39"/>
    </row>
    <row r="76" spans="1:20" x14ac:dyDescent="0.25">
      <c r="A76" s="39"/>
      <c r="B76" s="39"/>
      <c r="C76" s="39"/>
      <c r="D76" s="39"/>
      <c r="E76" s="39"/>
      <c r="F76" s="39"/>
      <c r="G76" s="39"/>
      <c r="H76" s="39"/>
      <c r="I76" s="39"/>
      <c r="J76" s="39"/>
      <c r="K76" s="39"/>
      <c r="L76" s="39"/>
      <c r="M76" s="39"/>
      <c r="N76" s="39"/>
      <c r="O76" s="39"/>
      <c r="P76" s="39"/>
      <c r="Q76" s="39"/>
      <c r="R76" s="39"/>
      <c r="S76" s="39"/>
      <c r="T76" s="39"/>
    </row>
    <row r="77" spans="1:20" x14ac:dyDescent="0.25">
      <c r="A77" s="39"/>
      <c r="B77" s="39"/>
      <c r="C77" s="39"/>
      <c r="D77" s="39"/>
      <c r="E77" s="39"/>
      <c r="F77" s="39"/>
      <c r="G77" s="39"/>
      <c r="H77" s="39"/>
      <c r="I77" s="39"/>
      <c r="J77" s="39"/>
      <c r="K77" s="39"/>
      <c r="L77" s="39"/>
      <c r="M77" s="39"/>
      <c r="N77" s="39"/>
      <c r="O77" s="39"/>
      <c r="P77" s="39"/>
      <c r="Q77" s="39"/>
      <c r="R77" s="39"/>
      <c r="S77" s="39"/>
      <c r="T77" s="39"/>
    </row>
    <row r="78" spans="1:20" x14ac:dyDescent="0.25">
      <c r="A78" s="39"/>
      <c r="B78" s="39"/>
      <c r="C78" s="39"/>
      <c r="D78" s="39"/>
      <c r="E78" s="39"/>
      <c r="F78" s="39"/>
      <c r="G78" s="39"/>
      <c r="H78" s="39"/>
      <c r="I78" s="39"/>
      <c r="J78" s="39"/>
      <c r="K78" s="39"/>
      <c r="L78" s="39"/>
      <c r="M78" s="39"/>
      <c r="N78" s="39"/>
      <c r="O78" s="39"/>
      <c r="P78" s="39"/>
      <c r="Q78" s="39"/>
      <c r="R78" s="39"/>
      <c r="S78" s="39"/>
      <c r="T78" s="39"/>
    </row>
    <row r="79" spans="1:20" x14ac:dyDescent="0.25">
      <c r="A79" s="39"/>
      <c r="B79" s="39"/>
      <c r="C79" s="39"/>
      <c r="D79" s="39"/>
      <c r="E79" s="39"/>
      <c r="F79" s="39"/>
      <c r="G79" s="39"/>
      <c r="H79" s="39"/>
      <c r="I79" s="39"/>
      <c r="J79" s="39"/>
      <c r="K79" s="39"/>
      <c r="L79" s="39"/>
      <c r="M79" s="39"/>
      <c r="N79" s="39"/>
      <c r="O79" s="39"/>
      <c r="P79" s="39"/>
      <c r="Q79" s="39"/>
      <c r="R79" s="39"/>
      <c r="S79" s="39"/>
      <c r="T79" s="39"/>
    </row>
    <row r="80" spans="1:20" x14ac:dyDescent="0.25">
      <c r="A80" s="39"/>
      <c r="B80" s="39"/>
      <c r="C80" s="39"/>
      <c r="D80" s="39"/>
      <c r="E80" s="39"/>
      <c r="F80" s="39"/>
      <c r="G80" s="39"/>
      <c r="H80" s="39"/>
      <c r="I80" s="39"/>
      <c r="J80" s="39"/>
      <c r="K80" s="39"/>
      <c r="L80" s="39"/>
      <c r="M80" s="39"/>
      <c r="N80" s="39"/>
      <c r="O80" s="39"/>
      <c r="P80" s="39"/>
      <c r="Q80" s="39"/>
      <c r="R80" s="39"/>
      <c r="S80" s="39"/>
      <c r="T80" s="39"/>
    </row>
    <row r="81" spans="1:20" x14ac:dyDescent="0.25">
      <c r="A81" s="39"/>
      <c r="B81" s="39"/>
      <c r="C81" s="39"/>
      <c r="D81" s="39"/>
      <c r="E81" s="39"/>
      <c r="F81" s="39"/>
      <c r="G81" s="39"/>
      <c r="H81" s="39"/>
      <c r="I81" s="39"/>
      <c r="J81" s="39"/>
      <c r="K81" s="39"/>
      <c r="L81" s="39"/>
      <c r="M81" s="39"/>
      <c r="N81" s="39"/>
      <c r="O81" s="39"/>
      <c r="P81" s="39"/>
      <c r="Q81" s="39"/>
      <c r="R81" s="39"/>
      <c r="S81" s="39"/>
      <c r="T81" s="39"/>
    </row>
    <row r="82" spans="1:20" x14ac:dyDescent="0.25">
      <c r="A82" s="39"/>
      <c r="B82" s="39"/>
      <c r="C82" s="39"/>
      <c r="D82" s="39"/>
      <c r="E82" s="39"/>
      <c r="F82" s="39"/>
      <c r="G82" s="39"/>
      <c r="H82" s="39"/>
      <c r="I82" s="39"/>
      <c r="J82" s="39"/>
      <c r="K82" s="39"/>
      <c r="L82" s="39"/>
      <c r="M82" s="39"/>
      <c r="N82" s="39"/>
      <c r="O82" s="39"/>
      <c r="P82" s="39"/>
      <c r="Q82" s="39"/>
      <c r="R82" s="39"/>
      <c r="S82" s="39"/>
      <c r="T82" s="39"/>
    </row>
    <row r="83" spans="1:20" x14ac:dyDescent="0.25">
      <c r="A83" s="39"/>
      <c r="B83" s="39"/>
      <c r="C83" s="39"/>
      <c r="D83" s="39"/>
      <c r="E83" s="39"/>
      <c r="F83" s="39"/>
      <c r="G83" s="39"/>
      <c r="H83" s="39"/>
      <c r="I83" s="39"/>
      <c r="J83" s="39"/>
      <c r="K83" s="39"/>
      <c r="L83" s="39"/>
      <c r="M83" s="39"/>
      <c r="N83" s="39"/>
      <c r="O83" s="39"/>
      <c r="P83" s="39"/>
      <c r="Q83" s="39"/>
      <c r="R83" s="39"/>
      <c r="S83" s="39"/>
      <c r="T83" s="39"/>
    </row>
    <row r="84" spans="1:20" x14ac:dyDescent="0.25">
      <c r="A84" s="39"/>
      <c r="B84" s="39"/>
      <c r="C84" s="39"/>
      <c r="D84" s="39"/>
      <c r="E84" s="39"/>
      <c r="F84" s="39"/>
      <c r="G84" s="39"/>
      <c r="H84" s="39"/>
      <c r="I84" s="39"/>
      <c r="J84" s="39"/>
      <c r="K84" s="39"/>
      <c r="L84" s="39"/>
      <c r="M84" s="39"/>
      <c r="N84" s="39"/>
      <c r="O84" s="39"/>
      <c r="P84" s="39"/>
      <c r="Q84" s="39"/>
      <c r="R84" s="39"/>
      <c r="S84" s="39"/>
      <c r="T84" s="39"/>
    </row>
    <row r="85" spans="1:20" x14ac:dyDescent="0.25">
      <c r="A85" s="39"/>
      <c r="B85" s="39"/>
      <c r="C85" s="39"/>
      <c r="D85" s="39"/>
      <c r="E85" s="39"/>
      <c r="F85" s="39"/>
      <c r="G85" s="39"/>
      <c r="H85" s="39"/>
      <c r="I85" s="39"/>
      <c r="J85" s="39"/>
      <c r="K85" s="39"/>
      <c r="L85" s="39"/>
      <c r="M85" s="39"/>
      <c r="N85" s="39"/>
      <c r="O85" s="39"/>
      <c r="P85" s="39"/>
      <c r="Q85" s="39"/>
      <c r="R85" s="39"/>
      <c r="S85" s="39"/>
      <c r="T85" s="39"/>
    </row>
    <row r="86" spans="1:20" x14ac:dyDescent="0.25">
      <c r="A86" s="39"/>
      <c r="B86" s="39"/>
      <c r="C86" s="39"/>
      <c r="D86" s="39"/>
      <c r="E86" s="39"/>
      <c r="F86" s="39"/>
      <c r="G86" s="39"/>
      <c r="H86" s="39"/>
      <c r="I86" s="39"/>
      <c r="J86" s="39"/>
      <c r="K86" s="39"/>
      <c r="L86" s="39"/>
      <c r="M86" s="39"/>
      <c r="N86" s="39"/>
      <c r="O86" s="39"/>
      <c r="P86" s="39"/>
      <c r="Q86" s="39"/>
      <c r="R86" s="39"/>
      <c r="S86" s="39"/>
      <c r="T86" s="39"/>
    </row>
    <row r="87" spans="1:20" x14ac:dyDescent="0.25">
      <c r="A87" s="39"/>
      <c r="B87" s="39"/>
      <c r="C87" s="39"/>
      <c r="D87" s="39"/>
      <c r="E87" s="39"/>
      <c r="F87" s="39"/>
      <c r="G87" s="39"/>
      <c r="H87" s="39"/>
      <c r="I87" s="39"/>
      <c r="J87" s="39"/>
      <c r="K87" s="39"/>
      <c r="L87" s="39"/>
      <c r="M87" s="39"/>
      <c r="N87" s="39"/>
      <c r="O87" s="39"/>
      <c r="P87" s="39"/>
      <c r="Q87" s="39"/>
      <c r="R87" s="39"/>
      <c r="S87" s="39"/>
      <c r="T87" s="39"/>
    </row>
    <row r="88" spans="1:20" x14ac:dyDescent="0.25">
      <c r="A88" s="39"/>
      <c r="B88" s="39"/>
      <c r="C88" s="39"/>
      <c r="D88" s="39"/>
      <c r="E88" s="39"/>
      <c r="F88" s="39"/>
      <c r="G88" s="39"/>
      <c r="H88" s="39"/>
      <c r="I88" s="39"/>
      <c r="J88" s="39"/>
      <c r="K88" s="39"/>
      <c r="L88" s="39"/>
      <c r="M88" s="39"/>
      <c r="N88" s="39"/>
      <c r="O88" s="39"/>
      <c r="P88" s="39"/>
      <c r="Q88" s="39"/>
      <c r="R88" s="39"/>
      <c r="S88" s="39"/>
      <c r="T88" s="39"/>
    </row>
    <row r="90" spans="1:20" x14ac:dyDescent="0.25">
      <c r="A90" s="1" t="s">
        <v>9</v>
      </c>
    </row>
    <row r="91" spans="1:20" x14ac:dyDescent="0.25">
      <c r="A91" s="1" t="s">
        <v>13</v>
      </c>
    </row>
  </sheetData>
  <sheetProtection algorithmName="SHA-512" hashValue="SmzHV7494EWwGWC1KjRKYMBbYe6S0CfL6jAGX6EdYjwQoCC4Bg11OXtDMw5RX8PDm962YZr4HurQXjeWGOFfAg==" saltValue="bP5elKIX3pwyJ8fKhRrYEw==" spinCount="100000" sheet="1" objects="1" scenarios="1"/>
  <mergeCells count="8">
    <mergeCell ref="A55:T55"/>
    <mergeCell ref="A56:T88"/>
    <mergeCell ref="A27:T54"/>
    <mergeCell ref="A2:T20"/>
    <mergeCell ref="A1:T1"/>
    <mergeCell ref="A22:T25"/>
    <mergeCell ref="A21:T21"/>
    <mergeCell ref="A26:T26"/>
  </mergeCells>
  <pageMargins left="0.7" right="0.7" top="0.75" bottom="0.75" header="0.3" footer="0.3"/>
  <pageSetup orientation="portrait" horizontalDpi="90" verticalDpi="90" r:id="rId1"/>
  <headerFooter>
    <oddHeader xml:space="preserve">&amp;C&amp;"-,Bold"v1.0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zoomScale="70" zoomScaleNormal="70" workbookViewId="0">
      <selection activeCell="A3" sqref="A3"/>
    </sheetView>
  </sheetViews>
  <sheetFormatPr defaultColWidth="0" defaultRowHeight="15" zeroHeight="1" x14ac:dyDescent="0.25"/>
  <cols>
    <col min="1" max="1" width="31.85546875" style="11" customWidth="1"/>
    <col min="2" max="2" width="34.85546875" style="11" bestFit="1" customWidth="1"/>
    <col min="3" max="3" width="10.28515625" style="11" bestFit="1" customWidth="1"/>
    <col min="4" max="6" width="56" style="11" customWidth="1"/>
    <col min="7" max="7" width="48.5703125" style="11" customWidth="1"/>
    <col min="8" max="8" width="55.85546875" style="11" customWidth="1"/>
    <col min="9" max="9" width="47.28515625" style="11" customWidth="1"/>
    <col min="10" max="10" width="55.85546875" style="11" customWidth="1"/>
    <col min="11" max="14" width="54" style="11" customWidth="1"/>
    <col min="15" max="15" width="83.7109375" style="11" customWidth="1"/>
    <col min="16" max="16" width="2.5703125" style="11" customWidth="1"/>
    <col min="17" max="17" width="0" style="11" hidden="1" customWidth="1"/>
    <col min="18" max="16384" width="9.140625" style="11" hidden="1"/>
  </cols>
  <sheetData>
    <row r="1" spans="1:15" ht="57" customHeight="1" x14ac:dyDescent="0.25">
      <c r="A1" s="10" t="s">
        <v>43</v>
      </c>
      <c r="D1" s="32" t="str">
        <f>IF(COUNTBLANK(D4:D23)&gt;0,"ERROR: OFFER NOT VALID. REPLACE BLANK WITH 0","")</f>
        <v/>
      </c>
      <c r="E1" s="32" t="str">
        <f t="shared" ref="E1:J1" si="0">IF(COUNTBLANK(E4:E23)&gt;0,"ERROR: OFFER NOT VALID. REPLACE BLANK WITH 0","")</f>
        <v/>
      </c>
      <c r="F1" s="32" t="str">
        <f t="shared" si="0"/>
        <v/>
      </c>
      <c r="G1" s="33"/>
      <c r="H1" s="32" t="str">
        <f t="shared" si="0"/>
        <v/>
      </c>
      <c r="I1" s="33"/>
      <c r="J1" s="32" t="str">
        <f t="shared" si="0"/>
        <v/>
      </c>
      <c r="K1" s="33"/>
      <c r="L1" s="33"/>
      <c r="M1" s="33"/>
      <c r="N1" s="33"/>
    </row>
    <row r="2" spans="1:15" ht="60" x14ac:dyDescent="0.25">
      <c r="D2" s="14" t="s">
        <v>56</v>
      </c>
      <c r="E2" s="14" t="s">
        <v>57</v>
      </c>
      <c r="F2" s="14" t="s">
        <v>54</v>
      </c>
      <c r="G2" s="15" t="s">
        <v>48</v>
      </c>
      <c r="H2" s="14" t="s">
        <v>54</v>
      </c>
      <c r="I2" s="15" t="s">
        <v>48</v>
      </c>
      <c r="J2" s="14" t="s">
        <v>53</v>
      </c>
      <c r="K2" s="15" t="s">
        <v>48</v>
      </c>
      <c r="L2" s="15" t="s">
        <v>48</v>
      </c>
      <c r="M2" s="15" t="s">
        <v>48</v>
      </c>
      <c r="N2" s="15" t="s">
        <v>48</v>
      </c>
    </row>
    <row r="3" spans="1:15" x14ac:dyDescent="0.25">
      <c r="A3" s="2" t="s">
        <v>10</v>
      </c>
      <c r="B3" s="2" t="s">
        <v>6</v>
      </c>
      <c r="C3" s="6" t="s">
        <v>3</v>
      </c>
      <c r="D3" s="2" t="s">
        <v>5</v>
      </c>
      <c r="E3" s="2" t="s">
        <v>4</v>
      </c>
      <c r="F3" s="2" t="s">
        <v>0</v>
      </c>
      <c r="G3" s="6" t="s">
        <v>46</v>
      </c>
      <c r="H3" s="2" t="s">
        <v>1</v>
      </c>
      <c r="I3" s="6" t="s">
        <v>47</v>
      </c>
      <c r="J3" s="2" t="s">
        <v>2</v>
      </c>
      <c r="K3" s="6" t="s">
        <v>49</v>
      </c>
      <c r="L3" s="6" t="s">
        <v>50</v>
      </c>
      <c r="M3" s="6" t="s">
        <v>51</v>
      </c>
      <c r="N3" s="6" t="s">
        <v>52</v>
      </c>
      <c r="O3" s="2" t="s">
        <v>11</v>
      </c>
    </row>
    <row r="4" spans="1:15" x14ac:dyDescent="0.25">
      <c r="A4" s="3"/>
      <c r="B4" s="3"/>
      <c r="C4" s="9">
        <v>0</v>
      </c>
      <c r="D4" s="3">
        <v>0</v>
      </c>
      <c r="E4" s="3">
        <v>0</v>
      </c>
      <c r="F4" s="13">
        <v>0</v>
      </c>
      <c r="G4" s="31">
        <f>ROUND(IFERROR(F4/J4,0),5)</f>
        <v>0</v>
      </c>
      <c r="H4" s="3">
        <v>0</v>
      </c>
      <c r="I4" s="31">
        <f>ROUND(IFERROR(H4/J4,0),5)</f>
        <v>0</v>
      </c>
      <c r="J4" s="12">
        <v>0</v>
      </c>
      <c r="K4" s="9">
        <f>D4*F4</f>
        <v>0</v>
      </c>
      <c r="L4" s="9">
        <f>E4*H4</f>
        <v>0</v>
      </c>
      <c r="M4" s="9">
        <f>(D4+E4)*J4</f>
        <v>0</v>
      </c>
      <c r="N4" s="31">
        <f>ROUND(IFERROR(((D4/(D4+E4))*G4)+(E4/(D4+E4))*I4,0),5)</f>
        <v>0</v>
      </c>
      <c r="O4" s="3"/>
    </row>
    <row r="5" spans="1:15" x14ac:dyDescent="0.25">
      <c r="A5" s="3"/>
      <c r="B5" s="3"/>
      <c r="C5" s="9">
        <v>1</v>
      </c>
      <c r="D5" s="3">
        <v>0</v>
      </c>
      <c r="E5" s="3">
        <v>0</v>
      </c>
      <c r="F5" s="13">
        <v>0</v>
      </c>
      <c r="G5" s="31">
        <f t="shared" ref="G5:G23" si="1">ROUND(IFERROR(F5/J5,0),5)</f>
        <v>0</v>
      </c>
      <c r="H5" s="3">
        <v>0</v>
      </c>
      <c r="I5" s="31">
        <f t="shared" ref="I5:I23" si="2">ROUND(IFERROR(H5/J5,0),5)</f>
        <v>0</v>
      </c>
      <c r="J5" s="12">
        <v>0</v>
      </c>
      <c r="K5" s="9">
        <f t="shared" ref="K5:K23" si="3">D5*F5</f>
        <v>0</v>
      </c>
      <c r="L5" s="9">
        <f t="shared" ref="L5:L23" si="4">E5*H5</f>
        <v>0</v>
      </c>
      <c r="M5" s="9">
        <f t="shared" ref="M5:M23" si="5">(D5+E5)*J5</f>
        <v>0</v>
      </c>
      <c r="N5" s="31">
        <f t="shared" ref="N5:N23" si="6">ROUND(IFERROR(((D5/(D5+E5))*G5)+(E5/(D5+E5))*I5,0),5)</f>
        <v>0</v>
      </c>
      <c r="O5" s="3"/>
    </row>
    <row r="6" spans="1:15" x14ac:dyDescent="0.25">
      <c r="A6" s="3"/>
      <c r="B6" s="3"/>
      <c r="C6" s="9">
        <v>2</v>
      </c>
      <c r="D6" s="3">
        <v>0</v>
      </c>
      <c r="E6" s="3">
        <v>0</v>
      </c>
      <c r="F6" s="13">
        <v>0</v>
      </c>
      <c r="G6" s="31">
        <f t="shared" si="1"/>
        <v>0</v>
      </c>
      <c r="H6" s="3">
        <v>0</v>
      </c>
      <c r="I6" s="31">
        <f t="shared" si="2"/>
        <v>0</v>
      </c>
      <c r="J6" s="12">
        <v>0</v>
      </c>
      <c r="K6" s="9">
        <f t="shared" si="3"/>
        <v>0</v>
      </c>
      <c r="L6" s="9">
        <f t="shared" si="4"/>
        <v>0</v>
      </c>
      <c r="M6" s="9">
        <f t="shared" si="5"/>
        <v>0</v>
      </c>
      <c r="N6" s="31">
        <f t="shared" si="6"/>
        <v>0</v>
      </c>
      <c r="O6" s="3"/>
    </row>
    <row r="7" spans="1:15" x14ac:dyDescent="0.25">
      <c r="A7" s="3"/>
      <c r="B7" s="3"/>
      <c r="C7" s="9">
        <v>3</v>
      </c>
      <c r="D7" s="3">
        <v>0</v>
      </c>
      <c r="E7" s="3">
        <v>0</v>
      </c>
      <c r="F7" s="13">
        <v>0</v>
      </c>
      <c r="G7" s="31">
        <f t="shared" si="1"/>
        <v>0</v>
      </c>
      <c r="H7" s="3">
        <v>0</v>
      </c>
      <c r="I7" s="31">
        <f t="shared" si="2"/>
        <v>0</v>
      </c>
      <c r="J7" s="12">
        <v>0</v>
      </c>
      <c r="K7" s="9">
        <f t="shared" si="3"/>
        <v>0</v>
      </c>
      <c r="L7" s="9">
        <f t="shared" si="4"/>
        <v>0</v>
      </c>
      <c r="M7" s="9">
        <f t="shared" si="5"/>
        <v>0</v>
      </c>
      <c r="N7" s="31">
        <f t="shared" si="6"/>
        <v>0</v>
      </c>
      <c r="O7" s="3"/>
    </row>
    <row r="8" spans="1:15" x14ac:dyDescent="0.25">
      <c r="A8" s="3"/>
      <c r="B8" s="3"/>
      <c r="C8" s="9">
        <v>4</v>
      </c>
      <c r="D8" s="3">
        <v>0</v>
      </c>
      <c r="E8" s="3">
        <v>0</v>
      </c>
      <c r="F8" s="13">
        <v>0</v>
      </c>
      <c r="G8" s="31">
        <f t="shared" si="1"/>
        <v>0</v>
      </c>
      <c r="H8" s="3">
        <v>0</v>
      </c>
      <c r="I8" s="31">
        <f t="shared" si="2"/>
        <v>0</v>
      </c>
      <c r="J8" s="12">
        <v>0</v>
      </c>
      <c r="K8" s="9">
        <f t="shared" si="3"/>
        <v>0</v>
      </c>
      <c r="L8" s="9">
        <f t="shared" si="4"/>
        <v>0</v>
      </c>
      <c r="M8" s="9">
        <f t="shared" si="5"/>
        <v>0</v>
      </c>
      <c r="N8" s="31">
        <f t="shared" si="6"/>
        <v>0</v>
      </c>
      <c r="O8" s="3"/>
    </row>
    <row r="9" spans="1:15" x14ac:dyDescent="0.25">
      <c r="A9" s="3"/>
      <c r="B9" s="3"/>
      <c r="C9" s="9">
        <v>5</v>
      </c>
      <c r="D9" s="3">
        <v>0</v>
      </c>
      <c r="E9" s="3">
        <v>0</v>
      </c>
      <c r="F9" s="13">
        <v>0</v>
      </c>
      <c r="G9" s="31">
        <f t="shared" si="1"/>
        <v>0</v>
      </c>
      <c r="H9" s="3">
        <v>0</v>
      </c>
      <c r="I9" s="31">
        <f t="shared" si="2"/>
        <v>0</v>
      </c>
      <c r="J9" s="12">
        <v>0</v>
      </c>
      <c r="K9" s="9">
        <f t="shared" si="3"/>
        <v>0</v>
      </c>
      <c r="L9" s="9">
        <f t="shared" si="4"/>
        <v>0</v>
      </c>
      <c r="M9" s="9">
        <f t="shared" si="5"/>
        <v>0</v>
      </c>
      <c r="N9" s="31">
        <f t="shared" si="6"/>
        <v>0</v>
      </c>
      <c r="O9" s="3"/>
    </row>
    <row r="10" spans="1:15" x14ac:dyDescent="0.25">
      <c r="A10" s="3"/>
      <c r="B10" s="3"/>
      <c r="C10" s="9">
        <v>6</v>
      </c>
      <c r="D10" s="3">
        <v>0</v>
      </c>
      <c r="E10" s="3">
        <v>0</v>
      </c>
      <c r="F10" s="13">
        <v>0</v>
      </c>
      <c r="G10" s="31">
        <f t="shared" si="1"/>
        <v>0</v>
      </c>
      <c r="H10" s="3">
        <v>0</v>
      </c>
      <c r="I10" s="31">
        <f t="shared" si="2"/>
        <v>0</v>
      </c>
      <c r="J10" s="12">
        <v>0</v>
      </c>
      <c r="K10" s="9">
        <f t="shared" si="3"/>
        <v>0</v>
      </c>
      <c r="L10" s="9">
        <f t="shared" si="4"/>
        <v>0</v>
      </c>
      <c r="M10" s="9">
        <f t="shared" si="5"/>
        <v>0</v>
      </c>
      <c r="N10" s="31">
        <f t="shared" si="6"/>
        <v>0</v>
      </c>
      <c r="O10" s="3"/>
    </row>
    <row r="11" spans="1:15" x14ac:dyDescent="0.25">
      <c r="A11" s="3"/>
      <c r="B11" s="3"/>
      <c r="C11" s="9">
        <v>7</v>
      </c>
      <c r="D11" s="3">
        <v>0</v>
      </c>
      <c r="E11" s="3">
        <v>0</v>
      </c>
      <c r="F11" s="13">
        <v>0</v>
      </c>
      <c r="G11" s="31">
        <f t="shared" si="1"/>
        <v>0</v>
      </c>
      <c r="H11" s="3">
        <v>0</v>
      </c>
      <c r="I11" s="31">
        <f t="shared" si="2"/>
        <v>0</v>
      </c>
      <c r="J11" s="12">
        <v>0</v>
      </c>
      <c r="K11" s="9">
        <f t="shared" si="3"/>
        <v>0</v>
      </c>
      <c r="L11" s="9">
        <f t="shared" si="4"/>
        <v>0</v>
      </c>
      <c r="M11" s="9">
        <f t="shared" si="5"/>
        <v>0</v>
      </c>
      <c r="N11" s="31">
        <f t="shared" si="6"/>
        <v>0</v>
      </c>
      <c r="O11" s="3"/>
    </row>
    <row r="12" spans="1:15" x14ac:dyDescent="0.25">
      <c r="A12" s="3"/>
      <c r="B12" s="3"/>
      <c r="C12" s="9">
        <v>8</v>
      </c>
      <c r="D12" s="3">
        <v>0</v>
      </c>
      <c r="E12" s="3">
        <v>0</v>
      </c>
      <c r="F12" s="13">
        <v>0</v>
      </c>
      <c r="G12" s="31">
        <f t="shared" si="1"/>
        <v>0</v>
      </c>
      <c r="H12" s="3">
        <v>0</v>
      </c>
      <c r="I12" s="31">
        <f t="shared" si="2"/>
        <v>0</v>
      </c>
      <c r="J12" s="12">
        <v>0</v>
      </c>
      <c r="K12" s="9">
        <f t="shared" si="3"/>
        <v>0</v>
      </c>
      <c r="L12" s="9">
        <f t="shared" si="4"/>
        <v>0</v>
      </c>
      <c r="M12" s="9">
        <f t="shared" si="5"/>
        <v>0</v>
      </c>
      <c r="N12" s="31">
        <f t="shared" si="6"/>
        <v>0</v>
      </c>
      <c r="O12" s="3"/>
    </row>
    <row r="13" spans="1:15" x14ac:dyDescent="0.25">
      <c r="A13" s="3"/>
      <c r="B13" s="3"/>
      <c r="C13" s="9">
        <v>9</v>
      </c>
      <c r="D13" s="3">
        <v>0</v>
      </c>
      <c r="E13" s="3">
        <v>0</v>
      </c>
      <c r="F13" s="13">
        <v>0</v>
      </c>
      <c r="G13" s="31">
        <f t="shared" si="1"/>
        <v>0</v>
      </c>
      <c r="H13" s="3">
        <v>0</v>
      </c>
      <c r="I13" s="31">
        <f t="shared" si="2"/>
        <v>0</v>
      </c>
      <c r="J13" s="12">
        <v>0</v>
      </c>
      <c r="K13" s="9">
        <f t="shared" si="3"/>
        <v>0</v>
      </c>
      <c r="L13" s="9">
        <f t="shared" si="4"/>
        <v>0</v>
      </c>
      <c r="M13" s="9">
        <f t="shared" si="5"/>
        <v>0</v>
      </c>
      <c r="N13" s="31">
        <f t="shared" si="6"/>
        <v>0</v>
      </c>
      <c r="O13" s="3"/>
    </row>
    <row r="14" spans="1:15" x14ac:dyDescent="0.25">
      <c r="A14" s="3"/>
      <c r="B14" s="3"/>
      <c r="C14" s="9">
        <v>10</v>
      </c>
      <c r="D14" s="3">
        <v>0</v>
      </c>
      <c r="E14" s="3">
        <v>0</v>
      </c>
      <c r="F14" s="13">
        <v>0</v>
      </c>
      <c r="G14" s="31">
        <f t="shared" si="1"/>
        <v>0</v>
      </c>
      <c r="H14" s="3">
        <v>0</v>
      </c>
      <c r="I14" s="31">
        <f t="shared" si="2"/>
        <v>0</v>
      </c>
      <c r="J14" s="12">
        <v>0</v>
      </c>
      <c r="K14" s="9">
        <f t="shared" si="3"/>
        <v>0</v>
      </c>
      <c r="L14" s="9">
        <f t="shared" si="4"/>
        <v>0</v>
      </c>
      <c r="M14" s="9">
        <f t="shared" si="5"/>
        <v>0</v>
      </c>
      <c r="N14" s="31">
        <f t="shared" si="6"/>
        <v>0</v>
      </c>
      <c r="O14" s="3"/>
    </row>
    <row r="15" spans="1:15" x14ac:dyDescent="0.25">
      <c r="A15" s="3"/>
      <c r="B15" s="3"/>
      <c r="C15" s="9">
        <v>11</v>
      </c>
      <c r="D15" s="3">
        <v>0</v>
      </c>
      <c r="E15" s="3">
        <v>0</v>
      </c>
      <c r="F15" s="13">
        <v>0</v>
      </c>
      <c r="G15" s="31">
        <f t="shared" si="1"/>
        <v>0</v>
      </c>
      <c r="H15" s="3">
        <v>0</v>
      </c>
      <c r="I15" s="31">
        <f t="shared" si="2"/>
        <v>0</v>
      </c>
      <c r="J15" s="12">
        <v>0</v>
      </c>
      <c r="K15" s="9">
        <f t="shared" si="3"/>
        <v>0</v>
      </c>
      <c r="L15" s="9">
        <f t="shared" si="4"/>
        <v>0</v>
      </c>
      <c r="M15" s="9">
        <f t="shared" si="5"/>
        <v>0</v>
      </c>
      <c r="N15" s="31">
        <f t="shared" si="6"/>
        <v>0</v>
      </c>
      <c r="O15" s="3"/>
    </row>
    <row r="16" spans="1:15" x14ac:dyDescent="0.25">
      <c r="A16" s="3"/>
      <c r="B16" s="3"/>
      <c r="C16" s="9">
        <v>12</v>
      </c>
      <c r="D16" s="3">
        <v>0</v>
      </c>
      <c r="E16" s="3">
        <v>0</v>
      </c>
      <c r="F16" s="13">
        <v>0</v>
      </c>
      <c r="G16" s="31">
        <f t="shared" si="1"/>
        <v>0</v>
      </c>
      <c r="H16" s="3">
        <v>0</v>
      </c>
      <c r="I16" s="31">
        <f t="shared" si="2"/>
        <v>0</v>
      </c>
      <c r="J16" s="12">
        <v>0</v>
      </c>
      <c r="K16" s="9">
        <f t="shared" si="3"/>
        <v>0</v>
      </c>
      <c r="L16" s="9">
        <f t="shared" si="4"/>
        <v>0</v>
      </c>
      <c r="M16" s="9">
        <f t="shared" si="5"/>
        <v>0</v>
      </c>
      <c r="N16" s="31">
        <f t="shared" si="6"/>
        <v>0</v>
      </c>
      <c r="O16" s="3"/>
    </row>
    <row r="17" spans="1:15" x14ac:dyDescent="0.25">
      <c r="A17" s="3"/>
      <c r="B17" s="3"/>
      <c r="C17" s="9">
        <v>13</v>
      </c>
      <c r="D17" s="3">
        <v>0</v>
      </c>
      <c r="E17" s="3">
        <v>0</v>
      </c>
      <c r="F17" s="13">
        <v>0</v>
      </c>
      <c r="G17" s="31">
        <f t="shared" si="1"/>
        <v>0</v>
      </c>
      <c r="H17" s="3">
        <v>0</v>
      </c>
      <c r="I17" s="31">
        <f t="shared" si="2"/>
        <v>0</v>
      </c>
      <c r="J17" s="12">
        <v>0</v>
      </c>
      <c r="K17" s="9">
        <f t="shared" si="3"/>
        <v>0</v>
      </c>
      <c r="L17" s="9">
        <f t="shared" si="4"/>
        <v>0</v>
      </c>
      <c r="M17" s="9">
        <f t="shared" si="5"/>
        <v>0</v>
      </c>
      <c r="N17" s="31">
        <f t="shared" si="6"/>
        <v>0</v>
      </c>
      <c r="O17" s="3"/>
    </row>
    <row r="18" spans="1:15" x14ac:dyDescent="0.25">
      <c r="A18" s="3"/>
      <c r="B18" s="3"/>
      <c r="C18" s="9">
        <v>14</v>
      </c>
      <c r="D18" s="3">
        <v>0</v>
      </c>
      <c r="E18" s="3">
        <v>0</v>
      </c>
      <c r="F18" s="13">
        <v>0</v>
      </c>
      <c r="G18" s="31">
        <f t="shared" si="1"/>
        <v>0</v>
      </c>
      <c r="H18" s="3">
        <v>0</v>
      </c>
      <c r="I18" s="31">
        <f t="shared" si="2"/>
        <v>0</v>
      </c>
      <c r="J18" s="12">
        <v>0</v>
      </c>
      <c r="K18" s="9">
        <f t="shared" si="3"/>
        <v>0</v>
      </c>
      <c r="L18" s="9">
        <f t="shared" si="4"/>
        <v>0</v>
      </c>
      <c r="M18" s="9">
        <f t="shared" si="5"/>
        <v>0</v>
      </c>
      <c r="N18" s="31">
        <f t="shared" si="6"/>
        <v>0</v>
      </c>
      <c r="O18" s="3"/>
    </row>
    <row r="19" spans="1:15" x14ac:dyDescent="0.25">
      <c r="A19" s="3"/>
      <c r="B19" s="3"/>
      <c r="C19" s="9">
        <v>15</v>
      </c>
      <c r="D19" s="3">
        <v>0</v>
      </c>
      <c r="E19" s="3">
        <v>0</v>
      </c>
      <c r="F19" s="13">
        <v>0</v>
      </c>
      <c r="G19" s="31">
        <f t="shared" si="1"/>
        <v>0</v>
      </c>
      <c r="H19" s="3">
        <v>0</v>
      </c>
      <c r="I19" s="31">
        <f t="shared" si="2"/>
        <v>0</v>
      </c>
      <c r="J19" s="12">
        <v>0</v>
      </c>
      <c r="K19" s="9">
        <f t="shared" si="3"/>
        <v>0</v>
      </c>
      <c r="L19" s="9">
        <f t="shared" si="4"/>
        <v>0</v>
      </c>
      <c r="M19" s="9">
        <f t="shared" si="5"/>
        <v>0</v>
      </c>
      <c r="N19" s="31">
        <f t="shared" si="6"/>
        <v>0</v>
      </c>
      <c r="O19" s="3"/>
    </row>
    <row r="20" spans="1:15" x14ac:dyDescent="0.25">
      <c r="A20" s="3"/>
      <c r="B20" s="3"/>
      <c r="C20" s="9">
        <v>16</v>
      </c>
      <c r="D20" s="3">
        <v>0</v>
      </c>
      <c r="E20" s="3">
        <v>0</v>
      </c>
      <c r="F20" s="13">
        <v>0</v>
      </c>
      <c r="G20" s="31">
        <f t="shared" si="1"/>
        <v>0</v>
      </c>
      <c r="H20" s="3">
        <v>0</v>
      </c>
      <c r="I20" s="31">
        <f t="shared" si="2"/>
        <v>0</v>
      </c>
      <c r="J20" s="12">
        <v>0</v>
      </c>
      <c r="K20" s="9">
        <f t="shared" si="3"/>
        <v>0</v>
      </c>
      <c r="L20" s="9">
        <f t="shared" si="4"/>
        <v>0</v>
      </c>
      <c r="M20" s="9">
        <f t="shared" si="5"/>
        <v>0</v>
      </c>
      <c r="N20" s="31">
        <f t="shared" si="6"/>
        <v>0</v>
      </c>
      <c r="O20" s="3"/>
    </row>
    <row r="21" spans="1:15" x14ac:dyDescent="0.25">
      <c r="A21" s="3"/>
      <c r="B21" s="3"/>
      <c r="C21" s="9">
        <v>17</v>
      </c>
      <c r="D21" s="3">
        <v>0</v>
      </c>
      <c r="E21" s="3">
        <v>0</v>
      </c>
      <c r="F21" s="13">
        <v>0</v>
      </c>
      <c r="G21" s="31">
        <f t="shared" si="1"/>
        <v>0</v>
      </c>
      <c r="H21" s="3">
        <v>0</v>
      </c>
      <c r="I21" s="31">
        <f t="shared" si="2"/>
        <v>0</v>
      </c>
      <c r="J21" s="12">
        <v>0</v>
      </c>
      <c r="K21" s="9">
        <f t="shared" si="3"/>
        <v>0</v>
      </c>
      <c r="L21" s="9">
        <f t="shared" si="4"/>
        <v>0</v>
      </c>
      <c r="M21" s="9">
        <f t="shared" si="5"/>
        <v>0</v>
      </c>
      <c r="N21" s="31">
        <f t="shared" si="6"/>
        <v>0</v>
      </c>
      <c r="O21" s="3"/>
    </row>
    <row r="22" spans="1:15" x14ac:dyDescent="0.25">
      <c r="A22" s="3"/>
      <c r="B22" s="3"/>
      <c r="C22" s="9">
        <v>18</v>
      </c>
      <c r="D22" s="3">
        <v>0</v>
      </c>
      <c r="E22" s="3">
        <v>0</v>
      </c>
      <c r="F22" s="13">
        <v>0</v>
      </c>
      <c r="G22" s="31">
        <f t="shared" si="1"/>
        <v>0</v>
      </c>
      <c r="H22" s="3">
        <v>0</v>
      </c>
      <c r="I22" s="31">
        <f t="shared" si="2"/>
        <v>0</v>
      </c>
      <c r="J22" s="12">
        <v>0</v>
      </c>
      <c r="K22" s="9">
        <f t="shared" si="3"/>
        <v>0</v>
      </c>
      <c r="L22" s="9">
        <f t="shared" si="4"/>
        <v>0</v>
      </c>
      <c r="M22" s="9">
        <f t="shared" si="5"/>
        <v>0</v>
      </c>
      <c r="N22" s="31">
        <f t="shared" si="6"/>
        <v>0</v>
      </c>
      <c r="O22" s="3"/>
    </row>
    <row r="23" spans="1:15" x14ac:dyDescent="0.25">
      <c r="A23" s="3"/>
      <c r="B23" s="3"/>
      <c r="C23" s="9">
        <v>19</v>
      </c>
      <c r="D23" s="3">
        <v>0</v>
      </c>
      <c r="E23" s="3">
        <v>0</v>
      </c>
      <c r="F23" s="13">
        <v>0</v>
      </c>
      <c r="G23" s="31">
        <f t="shared" si="1"/>
        <v>0</v>
      </c>
      <c r="H23" s="3">
        <v>0</v>
      </c>
      <c r="I23" s="31">
        <f t="shared" si="2"/>
        <v>0</v>
      </c>
      <c r="J23" s="12">
        <v>0</v>
      </c>
      <c r="K23" s="9">
        <f t="shared" si="3"/>
        <v>0</v>
      </c>
      <c r="L23" s="9">
        <f t="shared" si="4"/>
        <v>0</v>
      </c>
      <c r="M23" s="9">
        <f t="shared" si="5"/>
        <v>0</v>
      </c>
      <c r="N23" s="31">
        <f t="shared" si="6"/>
        <v>0</v>
      </c>
      <c r="O23" s="3"/>
    </row>
    <row r="24" spans="1:15" x14ac:dyDescent="0.25"/>
    <row r="25" spans="1:15" hidden="1" x14ac:dyDescent="0.25"/>
    <row r="26" spans="1:15" hidden="1" x14ac:dyDescent="0.25"/>
    <row r="27" spans="1:15" hidden="1" x14ac:dyDescent="0.25"/>
    <row r="28" spans="1:15" hidden="1" x14ac:dyDescent="0.25"/>
    <row r="29" spans="1:15" hidden="1" x14ac:dyDescent="0.25"/>
    <row r="30" spans="1:15" hidden="1" x14ac:dyDescent="0.25"/>
  </sheetData>
  <sheetProtection algorithmName="SHA-512" hashValue="XLKOjllcRc5q29Sqkeb3PPzxJzV/VaT/DJLOsv2mWjIOdtO3+x2pVGBQdDILxatbt6v4tKH8niW+1H89ov9zVQ==" saltValue="RtMWfHpJoyS77k2LuH9r9w==" spinCount="100000" sheet="1" objects="1" scenarios="1"/>
  <conditionalFormatting sqref="H4:H23 J4:J23 D4:F23">
    <cfRule type="containsBlanks" dxfId="5" priority="3">
      <formula>LEN(TRIM(D4))=0</formula>
    </cfRule>
  </conditionalFormatting>
  <dataValidations count="7">
    <dataValidation type="whole" allowBlank="1" showInputMessage="1" showErrorMessage="1" sqref="E24:E1048576 D25:D1048576">
      <formula1>100</formula1>
      <formula2>3250</formula2>
    </dataValidation>
    <dataValidation type="decimal" allowBlank="1" showInputMessage="1" showErrorMessage="1" sqref="F24:F1048576 H24:H1048576">
      <formula1>0</formula1>
      <formula2>1000</formula2>
    </dataValidation>
    <dataValidation type="whole" allowBlank="1" showInputMessage="1" showErrorMessage="1" sqref="K4:N23">
      <formula1>0</formula1>
      <formula2>1250000</formula2>
    </dataValidation>
    <dataValidation type="custom" showInputMessage="1" showErrorMessage="1" errorTitle="Invalid Input" error="Please enter an numeric Value between 1 and 10 to 1 decimal place." sqref="J4:J23">
      <formula1>AND(J4&lt;=10,J4&gt;=0,MOD(J4*10,1)=0)</formula1>
    </dataValidation>
    <dataValidation type="custom" showInputMessage="1" showErrorMessage="1" errorTitle="Invalid Data" error="Please enter a value to 2 decimal places less than or equal to $1000/kW for a valid offer price. " sqref="F4:F23">
      <formula1>AND(F4&lt;=1000,F4&gt;=0,MOD(F4*100,1)=0)</formula1>
    </dataValidation>
    <dataValidation type="custom" allowBlank="1" showInputMessage="1" showErrorMessage="1" sqref="D4:E23">
      <formula1>AND(OR(AND(D4&lt;=3250,D4&gt;=100),D4=0),MOD(D4,1)=0)</formula1>
    </dataValidation>
    <dataValidation type="custom" allowBlank="1" showInputMessage="1" showErrorMessage="1" errorTitle="Invalid Input" error="Please enter a value to 2 decimal places less than or equal to $1000/kW for a valid offer price. " sqref="H4:H23">
      <formula1>AND(H4&lt;=1000,H4&gt;=0,MOD(H4*100,1)=0)</formula1>
    </dataValidation>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topLeftCell="C1" zoomScale="85" zoomScaleNormal="85" workbookViewId="0">
      <pane ySplit="1" topLeftCell="A2" activePane="bottomLeft" state="frozen"/>
      <selection pane="bottomLeft" activeCell="G6" sqref="G6"/>
    </sheetView>
  </sheetViews>
  <sheetFormatPr defaultRowHeight="15" x14ac:dyDescent="0.25"/>
  <cols>
    <col min="1" max="1" width="116.7109375" style="11" customWidth="1"/>
    <col min="2" max="2" width="24" style="11" bestFit="1" customWidth="1"/>
    <col min="3" max="3" width="27.140625" style="11" bestFit="1" customWidth="1"/>
    <col min="4" max="4" width="11.28515625" style="11" customWidth="1"/>
    <col min="5" max="5" width="31.7109375" style="11" customWidth="1"/>
    <col min="6" max="7" width="32" style="11" customWidth="1"/>
    <col min="8" max="8" width="38.5703125" style="11" bestFit="1" customWidth="1"/>
    <col min="9" max="9" width="25.7109375" style="11" bestFit="1" customWidth="1"/>
    <col min="10" max="10" width="37" style="11" bestFit="1" customWidth="1"/>
    <col min="11" max="11" width="32.140625" style="11" bestFit="1" customWidth="1"/>
    <col min="12" max="12" width="24.85546875" style="11" bestFit="1" customWidth="1"/>
    <col min="13" max="13" width="23.7109375" style="11" bestFit="1" customWidth="1"/>
    <col min="14" max="14" width="30.85546875" style="11" bestFit="1" customWidth="1"/>
    <col min="15" max="15" width="31.28515625" style="11" bestFit="1" customWidth="1"/>
    <col min="16" max="16" width="60.85546875" style="11" bestFit="1" customWidth="1"/>
    <col min="17" max="16384" width="9.140625" style="11"/>
  </cols>
  <sheetData>
    <row r="1" spans="1:17" x14ac:dyDescent="0.25">
      <c r="A1" s="16" t="s">
        <v>19</v>
      </c>
      <c r="B1" s="17" t="s">
        <v>10</v>
      </c>
      <c r="C1" s="18" t="s">
        <v>6</v>
      </c>
      <c r="D1" s="18" t="s">
        <v>3</v>
      </c>
      <c r="E1" s="18" t="s">
        <v>5</v>
      </c>
      <c r="F1" s="18" t="s">
        <v>4</v>
      </c>
      <c r="G1" s="18" t="s">
        <v>0</v>
      </c>
      <c r="H1" s="19" t="s">
        <v>7</v>
      </c>
      <c r="I1" s="18" t="s">
        <v>1</v>
      </c>
      <c r="J1" s="19" t="s">
        <v>8</v>
      </c>
      <c r="K1" s="18" t="s">
        <v>2</v>
      </c>
      <c r="L1" s="19" t="s">
        <v>41</v>
      </c>
      <c r="M1" s="19" t="s">
        <v>40</v>
      </c>
      <c r="N1" s="19" t="s">
        <v>44</v>
      </c>
      <c r="O1" s="19" t="s">
        <v>45</v>
      </c>
      <c r="P1" s="20" t="s">
        <v>11</v>
      </c>
    </row>
    <row r="2" spans="1:17" x14ac:dyDescent="0.25">
      <c r="A2" s="21" t="s">
        <v>24</v>
      </c>
      <c r="B2" s="22" t="s">
        <v>22</v>
      </c>
      <c r="C2" s="22" t="s">
        <v>33</v>
      </c>
      <c r="D2" s="4">
        <v>0</v>
      </c>
      <c r="E2" s="23">
        <v>0</v>
      </c>
      <c r="F2" s="24">
        <v>110</v>
      </c>
      <c r="G2" s="25">
        <v>0</v>
      </c>
      <c r="H2" s="8">
        <f>IFERROR(G2/K2,0)</f>
        <v>0</v>
      </c>
      <c r="I2" s="25">
        <v>900</v>
      </c>
      <c r="J2" s="8">
        <f>IFERROR(I2/K2,0)</f>
        <v>90</v>
      </c>
      <c r="K2" s="24">
        <v>10</v>
      </c>
      <c r="L2" s="9">
        <f t="shared" ref="L2" si="0">E2*G2</f>
        <v>0</v>
      </c>
      <c r="M2" s="9">
        <f t="shared" ref="M2" si="1">F2*I2</f>
        <v>99000</v>
      </c>
      <c r="N2" s="9">
        <f t="shared" ref="N2" si="2">(E2+F2)*K2</f>
        <v>1100</v>
      </c>
      <c r="O2" s="8">
        <f t="shared" ref="O2" si="3">IFERROR(((E2/(E2+F2))*H2)+(F2/(E2+F2))*J2,0)</f>
        <v>90</v>
      </c>
      <c r="P2" s="22" t="s">
        <v>26</v>
      </c>
      <c r="Q2" s="7"/>
    </row>
    <row r="3" spans="1:17" x14ac:dyDescent="0.25">
      <c r="A3" s="21"/>
      <c r="B3" s="22" t="s">
        <v>22</v>
      </c>
      <c r="C3" s="22" t="s">
        <v>33</v>
      </c>
      <c r="D3" s="23">
        <v>1</v>
      </c>
      <c r="E3" s="4">
        <v>0</v>
      </c>
      <c r="F3" s="4">
        <v>0</v>
      </c>
      <c r="G3" s="5">
        <v>0</v>
      </c>
      <c r="H3" s="8">
        <f>IFERROR(G3/K3,0)</f>
        <v>0</v>
      </c>
      <c r="I3" s="4">
        <v>0</v>
      </c>
      <c r="J3" s="8">
        <f>IFERROR(I3/K3,0)</f>
        <v>0</v>
      </c>
      <c r="K3" s="4">
        <v>0</v>
      </c>
      <c r="L3" s="9">
        <f t="shared" ref="L3:L21" si="4">E3*G3</f>
        <v>0</v>
      </c>
      <c r="M3" s="9">
        <f t="shared" ref="M3:M21" si="5">F3*I3</f>
        <v>0</v>
      </c>
      <c r="N3" s="9">
        <f t="shared" ref="N3:N21" si="6">(E3+F3)*K3</f>
        <v>0</v>
      </c>
      <c r="O3" s="8">
        <f t="shared" ref="O3:O21" si="7">IFERROR(((E3/(E3+F3))*H3)+(F3/(E3+F3))*J3,0)</f>
        <v>0</v>
      </c>
      <c r="P3" s="22" t="s">
        <v>26</v>
      </c>
      <c r="Q3" s="7"/>
    </row>
    <row r="4" spans="1:17" x14ac:dyDescent="0.25">
      <c r="A4" s="21"/>
      <c r="B4" s="22" t="s">
        <v>22</v>
      </c>
      <c r="C4" s="22" t="s">
        <v>33</v>
      </c>
      <c r="D4" s="4">
        <v>2</v>
      </c>
      <c r="E4" s="4">
        <v>0</v>
      </c>
      <c r="F4" s="4">
        <v>0</v>
      </c>
      <c r="G4" s="5">
        <v>0</v>
      </c>
      <c r="H4" s="8">
        <f t="shared" ref="H4:H21" si="8">IFERROR(G4/K4,0)</f>
        <v>0</v>
      </c>
      <c r="I4" s="4">
        <v>0</v>
      </c>
      <c r="J4" s="8">
        <f t="shared" ref="J4:J21" si="9">IFERROR(I4/K4,0)</f>
        <v>0</v>
      </c>
      <c r="K4" s="4">
        <v>0</v>
      </c>
      <c r="L4" s="9">
        <f t="shared" si="4"/>
        <v>0</v>
      </c>
      <c r="M4" s="9">
        <f t="shared" si="5"/>
        <v>0</v>
      </c>
      <c r="N4" s="9">
        <f t="shared" si="6"/>
        <v>0</v>
      </c>
      <c r="O4" s="8">
        <f t="shared" si="7"/>
        <v>0</v>
      </c>
      <c r="P4" s="22" t="s">
        <v>26</v>
      </c>
      <c r="Q4" s="7"/>
    </row>
    <row r="5" spans="1:17" x14ac:dyDescent="0.25">
      <c r="A5" s="21"/>
      <c r="B5" s="22" t="s">
        <v>22</v>
      </c>
      <c r="C5" s="22" t="s">
        <v>33</v>
      </c>
      <c r="D5" s="4">
        <v>3</v>
      </c>
      <c r="E5" s="4">
        <v>0</v>
      </c>
      <c r="F5" s="4">
        <v>0</v>
      </c>
      <c r="G5" s="5">
        <v>0</v>
      </c>
      <c r="H5" s="8">
        <f t="shared" si="8"/>
        <v>0</v>
      </c>
      <c r="I5" s="4">
        <v>0</v>
      </c>
      <c r="J5" s="8">
        <f t="shared" si="9"/>
        <v>0</v>
      </c>
      <c r="K5" s="4">
        <v>0</v>
      </c>
      <c r="L5" s="9">
        <f t="shared" si="4"/>
        <v>0</v>
      </c>
      <c r="M5" s="9">
        <f t="shared" si="5"/>
        <v>0</v>
      </c>
      <c r="N5" s="9">
        <f t="shared" si="6"/>
        <v>0</v>
      </c>
      <c r="O5" s="8">
        <f t="shared" si="7"/>
        <v>0</v>
      </c>
      <c r="P5" s="22" t="s">
        <v>26</v>
      </c>
      <c r="Q5" s="7"/>
    </row>
    <row r="6" spans="1:17" x14ac:dyDescent="0.25">
      <c r="A6" s="21"/>
      <c r="B6" s="22" t="s">
        <v>22</v>
      </c>
      <c r="C6" s="22" t="s">
        <v>33</v>
      </c>
      <c r="D6" s="4">
        <v>4</v>
      </c>
      <c r="E6" s="4">
        <v>0</v>
      </c>
      <c r="F6" s="4">
        <v>0</v>
      </c>
      <c r="G6" s="5">
        <v>0</v>
      </c>
      <c r="H6" s="8">
        <f t="shared" si="8"/>
        <v>0</v>
      </c>
      <c r="I6" s="4">
        <v>0</v>
      </c>
      <c r="J6" s="8">
        <f t="shared" si="9"/>
        <v>0</v>
      </c>
      <c r="K6" s="4">
        <v>0</v>
      </c>
      <c r="L6" s="9">
        <f t="shared" si="4"/>
        <v>0</v>
      </c>
      <c r="M6" s="9">
        <f t="shared" si="5"/>
        <v>0</v>
      </c>
      <c r="N6" s="9">
        <f t="shared" si="6"/>
        <v>0</v>
      </c>
      <c r="O6" s="8">
        <f t="shared" si="7"/>
        <v>0</v>
      </c>
      <c r="P6" s="22" t="s">
        <v>26</v>
      </c>
      <c r="Q6" s="7"/>
    </row>
    <row r="7" spans="1:17" x14ac:dyDescent="0.25">
      <c r="A7" s="21"/>
      <c r="B7" s="22" t="s">
        <v>22</v>
      </c>
      <c r="C7" s="22" t="s">
        <v>33</v>
      </c>
      <c r="D7" s="4">
        <v>5</v>
      </c>
      <c r="E7" s="4">
        <v>0</v>
      </c>
      <c r="F7" s="4">
        <v>0</v>
      </c>
      <c r="G7" s="5">
        <v>0</v>
      </c>
      <c r="H7" s="8">
        <f t="shared" si="8"/>
        <v>0</v>
      </c>
      <c r="I7" s="4">
        <v>0</v>
      </c>
      <c r="J7" s="8">
        <f t="shared" si="9"/>
        <v>0</v>
      </c>
      <c r="K7" s="4">
        <v>0</v>
      </c>
      <c r="L7" s="9">
        <f t="shared" si="4"/>
        <v>0</v>
      </c>
      <c r="M7" s="9">
        <f t="shared" si="5"/>
        <v>0</v>
      </c>
      <c r="N7" s="9">
        <f t="shared" si="6"/>
        <v>0</v>
      </c>
      <c r="O7" s="8">
        <f t="shared" si="7"/>
        <v>0</v>
      </c>
      <c r="P7" s="22" t="s">
        <v>26</v>
      </c>
      <c r="Q7" s="7"/>
    </row>
    <row r="8" spans="1:17" x14ac:dyDescent="0.25">
      <c r="A8" s="21"/>
      <c r="B8" s="22" t="s">
        <v>22</v>
      </c>
      <c r="C8" s="22" t="s">
        <v>33</v>
      </c>
      <c r="D8" s="4">
        <v>6</v>
      </c>
      <c r="E8" s="4">
        <v>0</v>
      </c>
      <c r="F8" s="4">
        <v>0</v>
      </c>
      <c r="G8" s="5">
        <v>0</v>
      </c>
      <c r="H8" s="8">
        <f t="shared" si="8"/>
        <v>0</v>
      </c>
      <c r="I8" s="4">
        <v>0</v>
      </c>
      <c r="J8" s="8">
        <f t="shared" si="9"/>
        <v>0</v>
      </c>
      <c r="K8" s="4">
        <v>0</v>
      </c>
      <c r="L8" s="9">
        <f t="shared" si="4"/>
        <v>0</v>
      </c>
      <c r="M8" s="9">
        <f t="shared" si="5"/>
        <v>0</v>
      </c>
      <c r="N8" s="9">
        <f t="shared" si="6"/>
        <v>0</v>
      </c>
      <c r="O8" s="8">
        <f t="shared" si="7"/>
        <v>0</v>
      </c>
      <c r="P8" s="22" t="s">
        <v>26</v>
      </c>
      <c r="Q8" s="7"/>
    </row>
    <row r="9" spans="1:17" x14ac:dyDescent="0.25">
      <c r="A9" s="21"/>
      <c r="B9" s="22" t="s">
        <v>22</v>
      </c>
      <c r="C9" s="22" t="s">
        <v>33</v>
      </c>
      <c r="D9" s="4">
        <v>7</v>
      </c>
      <c r="E9" s="4">
        <v>0</v>
      </c>
      <c r="F9" s="4">
        <v>0</v>
      </c>
      <c r="G9" s="5">
        <v>0</v>
      </c>
      <c r="H9" s="8">
        <f t="shared" si="8"/>
        <v>0</v>
      </c>
      <c r="I9" s="4">
        <v>0</v>
      </c>
      <c r="J9" s="8">
        <f t="shared" si="9"/>
        <v>0</v>
      </c>
      <c r="K9" s="4">
        <v>0</v>
      </c>
      <c r="L9" s="9">
        <f t="shared" si="4"/>
        <v>0</v>
      </c>
      <c r="M9" s="9">
        <f t="shared" si="5"/>
        <v>0</v>
      </c>
      <c r="N9" s="9">
        <f t="shared" si="6"/>
        <v>0</v>
      </c>
      <c r="O9" s="8">
        <f t="shared" si="7"/>
        <v>0</v>
      </c>
      <c r="P9" s="22" t="s">
        <v>26</v>
      </c>
      <c r="Q9" s="7"/>
    </row>
    <row r="10" spans="1:17" x14ac:dyDescent="0.25">
      <c r="A10" s="21"/>
      <c r="B10" s="22" t="s">
        <v>22</v>
      </c>
      <c r="C10" s="22" t="s">
        <v>33</v>
      </c>
      <c r="D10" s="4">
        <v>8</v>
      </c>
      <c r="E10" s="4">
        <v>0</v>
      </c>
      <c r="F10" s="4">
        <v>0</v>
      </c>
      <c r="G10" s="5">
        <v>0</v>
      </c>
      <c r="H10" s="8">
        <f t="shared" si="8"/>
        <v>0</v>
      </c>
      <c r="I10" s="4">
        <v>0</v>
      </c>
      <c r="J10" s="8">
        <f t="shared" si="9"/>
        <v>0</v>
      </c>
      <c r="K10" s="4">
        <v>0</v>
      </c>
      <c r="L10" s="9">
        <f t="shared" si="4"/>
        <v>0</v>
      </c>
      <c r="M10" s="9">
        <f t="shared" si="5"/>
        <v>0</v>
      </c>
      <c r="N10" s="9">
        <f t="shared" si="6"/>
        <v>0</v>
      </c>
      <c r="O10" s="8">
        <f t="shared" si="7"/>
        <v>0</v>
      </c>
      <c r="P10" s="22" t="s">
        <v>26</v>
      </c>
      <c r="Q10" s="7"/>
    </row>
    <row r="11" spans="1:17" x14ac:dyDescent="0.25">
      <c r="A11" s="21"/>
      <c r="B11" s="22" t="s">
        <v>22</v>
      </c>
      <c r="C11" s="22" t="s">
        <v>33</v>
      </c>
      <c r="D11" s="4">
        <v>9</v>
      </c>
      <c r="E11" s="4">
        <v>0</v>
      </c>
      <c r="F11" s="4">
        <v>0</v>
      </c>
      <c r="G11" s="5">
        <v>0</v>
      </c>
      <c r="H11" s="8">
        <f t="shared" si="8"/>
        <v>0</v>
      </c>
      <c r="I11" s="4">
        <v>0</v>
      </c>
      <c r="J11" s="8">
        <f t="shared" si="9"/>
        <v>0</v>
      </c>
      <c r="K11" s="4">
        <v>0</v>
      </c>
      <c r="L11" s="9">
        <f t="shared" si="4"/>
        <v>0</v>
      </c>
      <c r="M11" s="9">
        <f t="shared" si="5"/>
        <v>0</v>
      </c>
      <c r="N11" s="9">
        <f t="shared" si="6"/>
        <v>0</v>
      </c>
      <c r="O11" s="8">
        <f t="shared" si="7"/>
        <v>0</v>
      </c>
      <c r="P11" s="22" t="s">
        <v>26</v>
      </c>
      <c r="Q11" s="7"/>
    </row>
    <row r="12" spans="1:17" x14ac:dyDescent="0.25">
      <c r="A12" s="21"/>
      <c r="B12" s="22" t="s">
        <v>22</v>
      </c>
      <c r="C12" s="22" t="s">
        <v>33</v>
      </c>
      <c r="D12" s="4">
        <v>10</v>
      </c>
      <c r="E12" s="4">
        <v>0</v>
      </c>
      <c r="F12" s="4">
        <v>0</v>
      </c>
      <c r="G12" s="5">
        <v>0</v>
      </c>
      <c r="H12" s="8">
        <f t="shared" si="8"/>
        <v>0</v>
      </c>
      <c r="I12" s="4">
        <v>0</v>
      </c>
      <c r="J12" s="8">
        <f t="shared" si="9"/>
        <v>0</v>
      </c>
      <c r="K12" s="4">
        <v>0</v>
      </c>
      <c r="L12" s="9">
        <f t="shared" si="4"/>
        <v>0</v>
      </c>
      <c r="M12" s="9">
        <f t="shared" si="5"/>
        <v>0</v>
      </c>
      <c r="N12" s="9">
        <f t="shared" si="6"/>
        <v>0</v>
      </c>
      <c r="O12" s="8">
        <f t="shared" si="7"/>
        <v>0</v>
      </c>
      <c r="P12" s="22" t="s">
        <v>26</v>
      </c>
      <c r="Q12" s="7"/>
    </row>
    <row r="13" spans="1:17" x14ac:dyDescent="0.25">
      <c r="A13" s="21"/>
      <c r="B13" s="22" t="s">
        <v>22</v>
      </c>
      <c r="C13" s="22" t="s">
        <v>33</v>
      </c>
      <c r="D13" s="4">
        <v>11</v>
      </c>
      <c r="E13" s="4">
        <v>0</v>
      </c>
      <c r="F13" s="4">
        <v>0</v>
      </c>
      <c r="G13" s="5">
        <v>0</v>
      </c>
      <c r="H13" s="8">
        <f t="shared" si="8"/>
        <v>0</v>
      </c>
      <c r="I13" s="4">
        <v>0</v>
      </c>
      <c r="J13" s="8">
        <f t="shared" si="9"/>
        <v>0</v>
      </c>
      <c r="K13" s="4">
        <v>0</v>
      </c>
      <c r="L13" s="9">
        <f t="shared" si="4"/>
        <v>0</v>
      </c>
      <c r="M13" s="9">
        <f t="shared" si="5"/>
        <v>0</v>
      </c>
      <c r="N13" s="9">
        <f t="shared" si="6"/>
        <v>0</v>
      </c>
      <c r="O13" s="8">
        <f t="shared" si="7"/>
        <v>0</v>
      </c>
      <c r="P13" s="22" t="s">
        <v>26</v>
      </c>
      <c r="Q13" s="7"/>
    </row>
    <row r="14" spans="1:17" x14ac:dyDescent="0.25">
      <c r="A14" s="21"/>
      <c r="B14" s="22" t="s">
        <v>22</v>
      </c>
      <c r="C14" s="22" t="s">
        <v>33</v>
      </c>
      <c r="D14" s="4">
        <v>12</v>
      </c>
      <c r="E14" s="4">
        <v>0</v>
      </c>
      <c r="F14" s="4">
        <v>0</v>
      </c>
      <c r="G14" s="5">
        <v>0</v>
      </c>
      <c r="H14" s="8">
        <f t="shared" si="8"/>
        <v>0</v>
      </c>
      <c r="I14" s="4">
        <v>0</v>
      </c>
      <c r="J14" s="8">
        <f t="shared" si="9"/>
        <v>0</v>
      </c>
      <c r="K14" s="4">
        <v>0</v>
      </c>
      <c r="L14" s="9">
        <f t="shared" si="4"/>
        <v>0</v>
      </c>
      <c r="M14" s="9">
        <f t="shared" si="5"/>
        <v>0</v>
      </c>
      <c r="N14" s="9">
        <f t="shared" si="6"/>
        <v>0</v>
      </c>
      <c r="O14" s="8">
        <f t="shared" si="7"/>
        <v>0</v>
      </c>
      <c r="P14" s="22" t="s">
        <v>26</v>
      </c>
      <c r="Q14" s="7"/>
    </row>
    <row r="15" spans="1:17" x14ac:dyDescent="0.25">
      <c r="A15" s="21"/>
      <c r="B15" s="22" t="s">
        <v>22</v>
      </c>
      <c r="C15" s="22" t="s">
        <v>33</v>
      </c>
      <c r="D15" s="4">
        <v>13</v>
      </c>
      <c r="E15" s="4">
        <v>0</v>
      </c>
      <c r="F15" s="4">
        <v>0</v>
      </c>
      <c r="G15" s="5">
        <v>0</v>
      </c>
      <c r="H15" s="8">
        <f t="shared" si="8"/>
        <v>0</v>
      </c>
      <c r="I15" s="4">
        <v>0</v>
      </c>
      <c r="J15" s="8">
        <f t="shared" si="9"/>
        <v>0</v>
      </c>
      <c r="K15" s="4">
        <v>0</v>
      </c>
      <c r="L15" s="9">
        <f t="shared" si="4"/>
        <v>0</v>
      </c>
      <c r="M15" s="9">
        <f t="shared" si="5"/>
        <v>0</v>
      </c>
      <c r="N15" s="9">
        <f t="shared" si="6"/>
        <v>0</v>
      </c>
      <c r="O15" s="8">
        <f t="shared" si="7"/>
        <v>0</v>
      </c>
      <c r="P15" s="22" t="s">
        <v>26</v>
      </c>
      <c r="Q15" s="7"/>
    </row>
    <row r="16" spans="1:17" x14ac:dyDescent="0.25">
      <c r="A16" s="21"/>
      <c r="B16" s="22" t="s">
        <v>22</v>
      </c>
      <c r="C16" s="22" t="s">
        <v>33</v>
      </c>
      <c r="D16" s="4">
        <v>14</v>
      </c>
      <c r="E16" s="4">
        <v>0</v>
      </c>
      <c r="F16" s="4">
        <v>0</v>
      </c>
      <c r="G16" s="5">
        <v>0</v>
      </c>
      <c r="H16" s="8">
        <f t="shared" si="8"/>
        <v>0</v>
      </c>
      <c r="I16" s="4">
        <v>0</v>
      </c>
      <c r="J16" s="8">
        <f t="shared" si="9"/>
        <v>0</v>
      </c>
      <c r="K16" s="4">
        <v>0</v>
      </c>
      <c r="L16" s="9">
        <f t="shared" si="4"/>
        <v>0</v>
      </c>
      <c r="M16" s="9">
        <f t="shared" si="5"/>
        <v>0</v>
      </c>
      <c r="N16" s="9">
        <f t="shared" si="6"/>
        <v>0</v>
      </c>
      <c r="O16" s="8">
        <f t="shared" si="7"/>
        <v>0</v>
      </c>
      <c r="P16" s="22" t="s">
        <v>26</v>
      </c>
      <c r="Q16" s="7"/>
    </row>
    <row r="17" spans="1:17" x14ac:dyDescent="0.25">
      <c r="A17" s="21"/>
      <c r="B17" s="22" t="s">
        <v>22</v>
      </c>
      <c r="C17" s="22" t="s">
        <v>33</v>
      </c>
      <c r="D17" s="4">
        <v>15</v>
      </c>
      <c r="E17" s="4">
        <v>0</v>
      </c>
      <c r="F17" s="4">
        <v>0</v>
      </c>
      <c r="G17" s="5">
        <v>0</v>
      </c>
      <c r="H17" s="8">
        <f t="shared" si="8"/>
        <v>0</v>
      </c>
      <c r="I17" s="4">
        <v>0</v>
      </c>
      <c r="J17" s="8">
        <f t="shared" si="9"/>
        <v>0</v>
      </c>
      <c r="K17" s="4">
        <v>0</v>
      </c>
      <c r="L17" s="9">
        <f t="shared" si="4"/>
        <v>0</v>
      </c>
      <c r="M17" s="9">
        <f t="shared" si="5"/>
        <v>0</v>
      </c>
      <c r="N17" s="9">
        <f t="shared" si="6"/>
        <v>0</v>
      </c>
      <c r="O17" s="8">
        <f t="shared" si="7"/>
        <v>0</v>
      </c>
      <c r="P17" s="22" t="s">
        <v>26</v>
      </c>
      <c r="Q17" s="7"/>
    </row>
    <row r="18" spans="1:17" x14ac:dyDescent="0.25">
      <c r="A18" s="21"/>
      <c r="B18" s="22" t="s">
        <v>22</v>
      </c>
      <c r="C18" s="22" t="s">
        <v>33</v>
      </c>
      <c r="D18" s="4">
        <v>16</v>
      </c>
      <c r="E18" s="4">
        <v>0</v>
      </c>
      <c r="F18" s="4">
        <v>0</v>
      </c>
      <c r="G18" s="5">
        <v>0</v>
      </c>
      <c r="H18" s="8">
        <f t="shared" si="8"/>
        <v>0</v>
      </c>
      <c r="I18" s="4">
        <v>0</v>
      </c>
      <c r="J18" s="8">
        <f t="shared" si="9"/>
        <v>0</v>
      </c>
      <c r="K18" s="4">
        <v>0</v>
      </c>
      <c r="L18" s="9">
        <f t="shared" si="4"/>
        <v>0</v>
      </c>
      <c r="M18" s="9">
        <f t="shared" si="5"/>
        <v>0</v>
      </c>
      <c r="N18" s="9">
        <f t="shared" si="6"/>
        <v>0</v>
      </c>
      <c r="O18" s="8">
        <f t="shared" si="7"/>
        <v>0</v>
      </c>
      <c r="P18" s="22" t="s">
        <v>26</v>
      </c>
      <c r="Q18" s="7"/>
    </row>
    <row r="19" spans="1:17" x14ac:dyDescent="0.25">
      <c r="A19" s="21"/>
      <c r="B19" s="22" t="s">
        <v>22</v>
      </c>
      <c r="C19" s="22" t="s">
        <v>33</v>
      </c>
      <c r="D19" s="4">
        <v>17</v>
      </c>
      <c r="E19" s="4">
        <v>0</v>
      </c>
      <c r="F19" s="4">
        <v>0</v>
      </c>
      <c r="G19" s="5">
        <v>0</v>
      </c>
      <c r="H19" s="8">
        <f t="shared" si="8"/>
        <v>0</v>
      </c>
      <c r="I19" s="4">
        <v>0</v>
      </c>
      <c r="J19" s="8">
        <f t="shared" si="9"/>
        <v>0</v>
      </c>
      <c r="K19" s="4">
        <v>0</v>
      </c>
      <c r="L19" s="9">
        <f t="shared" si="4"/>
        <v>0</v>
      </c>
      <c r="M19" s="9">
        <f t="shared" si="5"/>
        <v>0</v>
      </c>
      <c r="N19" s="9">
        <f t="shared" si="6"/>
        <v>0</v>
      </c>
      <c r="O19" s="8">
        <f t="shared" si="7"/>
        <v>0</v>
      </c>
      <c r="P19" s="22" t="s">
        <v>26</v>
      </c>
      <c r="Q19" s="7"/>
    </row>
    <row r="20" spans="1:17" x14ac:dyDescent="0.25">
      <c r="A20" s="21"/>
      <c r="B20" s="22" t="s">
        <v>22</v>
      </c>
      <c r="C20" s="22" t="s">
        <v>33</v>
      </c>
      <c r="D20" s="4">
        <v>18</v>
      </c>
      <c r="E20" s="4">
        <v>0</v>
      </c>
      <c r="F20" s="4">
        <v>0</v>
      </c>
      <c r="G20" s="5">
        <v>0</v>
      </c>
      <c r="H20" s="8">
        <f t="shared" si="8"/>
        <v>0</v>
      </c>
      <c r="I20" s="4">
        <v>0</v>
      </c>
      <c r="J20" s="8">
        <f t="shared" si="9"/>
        <v>0</v>
      </c>
      <c r="K20" s="4">
        <v>0</v>
      </c>
      <c r="L20" s="9">
        <f t="shared" si="4"/>
        <v>0</v>
      </c>
      <c r="M20" s="9">
        <f t="shared" si="5"/>
        <v>0</v>
      </c>
      <c r="N20" s="9">
        <f t="shared" si="6"/>
        <v>0</v>
      </c>
      <c r="O20" s="8">
        <f t="shared" si="7"/>
        <v>0</v>
      </c>
      <c r="P20" s="22" t="s">
        <v>26</v>
      </c>
      <c r="Q20" s="7"/>
    </row>
    <row r="21" spans="1:17" x14ac:dyDescent="0.25">
      <c r="A21" s="21"/>
      <c r="B21" s="22" t="s">
        <v>22</v>
      </c>
      <c r="C21" s="22" t="s">
        <v>33</v>
      </c>
      <c r="D21" s="4">
        <v>19</v>
      </c>
      <c r="E21" s="4">
        <v>0</v>
      </c>
      <c r="F21" s="4">
        <v>0</v>
      </c>
      <c r="G21" s="5">
        <v>0</v>
      </c>
      <c r="H21" s="8">
        <f t="shared" si="8"/>
        <v>0</v>
      </c>
      <c r="I21" s="4">
        <v>0</v>
      </c>
      <c r="J21" s="8">
        <f t="shared" si="9"/>
        <v>0</v>
      </c>
      <c r="K21" s="4">
        <v>0</v>
      </c>
      <c r="L21" s="9">
        <f t="shared" si="4"/>
        <v>0</v>
      </c>
      <c r="M21" s="9">
        <f t="shared" si="5"/>
        <v>0</v>
      </c>
      <c r="N21" s="9">
        <f t="shared" si="6"/>
        <v>0</v>
      </c>
      <c r="O21" s="8">
        <f t="shared" si="7"/>
        <v>0</v>
      </c>
      <c r="P21" s="22" t="s">
        <v>26</v>
      </c>
      <c r="Q21" s="7"/>
    </row>
    <row r="22" spans="1:17" x14ac:dyDescent="0.25">
      <c r="B22" s="22"/>
      <c r="C22" s="22"/>
      <c r="D22" s="22"/>
      <c r="E22" s="22"/>
      <c r="F22" s="26"/>
      <c r="G22" s="27"/>
      <c r="H22" s="27"/>
      <c r="I22" s="27"/>
      <c r="J22" s="27"/>
      <c r="K22" s="26"/>
      <c r="O22" s="28"/>
      <c r="P22" s="22"/>
      <c r="Q22" s="7"/>
    </row>
    <row r="23" spans="1:17" x14ac:dyDescent="0.25">
      <c r="A23" s="21" t="s">
        <v>25</v>
      </c>
      <c r="B23" s="22" t="s">
        <v>27</v>
      </c>
      <c r="C23" s="22" t="s">
        <v>34</v>
      </c>
      <c r="D23" s="4">
        <v>0</v>
      </c>
      <c r="E23" s="23">
        <v>150</v>
      </c>
      <c r="F23" s="24">
        <v>0</v>
      </c>
      <c r="G23" s="25">
        <v>650</v>
      </c>
      <c r="H23" s="8">
        <f>IFERROR(G23/K23,0)</f>
        <v>65</v>
      </c>
      <c r="I23" s="25">
        <v>0</v>
      </c>
      <c r="J23" s="8">
        <f>IFERROR(I23/K23,0)</f>
        <v>0</v>
      </c>
      <c r="K23" s="24">
        <v>10</v>
      </c>
      <c r="L23" s="9">
        <f t="shared" ref="L23" si="10">E23*G23</f>
        <v>97500</v>
      </c>
      <c r="M23" s="9">
        <f t="shared" ref="M23" si="11">F23*I23</f>
        <v>0</v>
      </c>
      <c r="N23" s="9">
        <f t="shared" ref="N23" si="12">(E23+F23)*K23</f>
        <v>1500</v>
      </c>
      <c r="O23" s="8">
        <f t="shared" ref="O23" si="13">IFERROR(((E23/(E23+F23))*H23)+(F23/(E23+F23))*J23,0)</f>
        <v>65</v>
      </c>
      <c r="P23" s="22" t="s">
        <v>28</v>
      </c>
      <c r="Q23" s="7"/>
    </row>
    <row r="24" spans="1:17" x14ac:dyDescent="0.25">
      <c r="A24" s="21"/>
      <c r="B24" s="22" t="s">
        <v>27</v>
      </c>
      <c r="C24" s="22" t="s">
        <v>34</v>
      </c>
      <c r="D24" s="23">
        <v>1</v>
      </c>
      <c r="E24" s="4">
        <v>0</v>
      </c>
      <c r="F24" s="4">
        <v>0</v>
      </c>
      <c r="G24" s="5">
        <v>0</v>
      </c>
      <c r="H24" s="8">
        <f>IFERROR(G24/K24,0)</f>
        <v>0</v>
      </c>
      <c r="I24" s="4">
        <v>0</v>
      </c>
      <c r="J24" s="8">
        <f>IFERROR(I24/K24,0)</f>
        <v>0</v>
      </c>
      <c r="K24" s="4">
        <v>0</v>
      </c>
      <c r="L24" s="9">
        <f t="shared" ref="L24:L63" si="14">E24*G24</f>
        <v>0</v>
      </c>
      <c r="M24" s="9">
        <f t="shared" ref="M24:M63" si="15">F24*I24</f>
        <v>0</v>
      </c>
      <c r="N24" s="9">
        <f t="shared" ref="N24:N63" si="16">(E24+F24)*K24</f>
        <v>0</v>
      </c>
      <c r="O24" s="8">
        <f t="shared" ref="O24:O42" si="17">IFERROR(((E24/(E24+F24))*H24)+(F24/(E24+F24))*J24,0)</f>
        <v>0</v>
      </c>
      <c r="P24" s="22" t="s">
        <v>28</v>
      </c>
      <c r="Q24" s="7"/>
    </row>
    <row r="25" spans="1:17" x14ac:dyDescent="0.25">
      <c r="A25" s="21"/>
      <c r="B25" s="22" t="s">
        <v>27</v>
      </c>
      <c r="C25" s="22" t="s">
        <v>34</v>
      </c>
      <c r="D25" s="4">
        <v>2</v>
      </c>
      <c r="E25" s="4">
        <v>0</v>
      </c>
      <c r="F25" s="4">
        <v>0</v>
      </c>
      <c r="G25" s="5">
        <v>0</v>
      </c>
      <c r="H25" s="8">
        <f t="shared" ref="H25:H42" si="18">IFERROR(G25/K25,0)</f>
        <v>0</v>
      </c>
      <c r="I25" s="4">
        <v>0</v>
      </c>
      <c r="J25" s="8">
        <f t="shared" ref="J25:J42" si="19">IFERROR(I25/K25,0)</f>
        <v>0</v>
      </c>
      <c r="K25" s="4">
        <v>0</v>
      </c>
      <c r="L25" s="9">
        <f t="shared" si="14"/>
        <v>0</v>
      </c>
      <c r="M25" s="9">
        <f t="shared" si="15"/>
        <v>0</v>
      </c>
      <c r="N25" s="9">
        <f t="shared" si="16"/>
        <v>0</v>
      </c>
      <c r="O25" s="8">
        <f t="shared" si="17"/>
        <v>0</v>
      </c>
      <c r="P25" s="22" t="s">
        <v>28</v>
      </c>
      <c r="Q25" s="7"/>
    </row>
    <row r="26" spans="1:17" x14ac:dyDescent="0.25">
      <c r="A26" s="21"/>
      <c r="B26" s="22" t="s">
        <v>27</v>
      </c>
      <c r="C26" s="22" t="s">
        <v>34</v>
      </c>
      <c r="D26" s="4">
        <v>3</v>
      </c>
      <c r="E26" s="4">
        <v>0</v>
      </c>
      <c r="F26" s="4">
        <v>0</v>
      </c>
      <c r="G26" s="5">
        <v>0</v>
      </c>
      <c r="H26" s="8">
        <f t="shared" si="18"/>
        <v>0</v>
      </c>
      <c r="I26" s="4">
        <v>0</v>
      </c>
      <c r="J26" s="8">
        <f t="shared" si="19"/>
        <v>0</v>
      </c>
      <c r="K26" s="4">
        <v>0</v>
      </c>
      <c r="L26" s="9">
        <f t="shared" si="14"/>
        <v>0</v>
      </c>
      <c r="M26" s="9">
        <f t="shared" si="15"/>
        <v>0</v>
      </c>
      <c r="N26" s="9">
        <f t="shared" si="16"/>
        <v>0</v>
      </c>
      <c r="O26" s="8">
        <f t="shared" si="17"/>
        <v>0</v>
      </c>
      <c r="P26" s="22" t="s">
        <v>28</v>
      </c>
      <c r="Q26" s="7"/>
    </row>
    <row r="27" spans="1:17" x14ac:dyDescent="0.25">
      <c r="A27" s="21"/>
      <c r="B27" s="22" t="s">
        <v>27</v>
      </c>
      <c r="C27" s="22" t="s">
        <v>34</v>
      </c>
      <c r="D27" s="4">
        <v>4</v>
      </c>
      <c r="E27" s="4">
        <v>0</v>
      </c>
      <c r="F27" s="4">
        <v>0</v>
      </c>
      <c r="G27" s="5">
        <v>0</v>
      </c>
      <c r="H27" s="8">
        <f t="shared" si="18"/>
        <v>0</v>
      </c>
      <c r="I27" s="4">
        <v>0</v>
      </c>
      <c r="J27" s="8">
        <f t="shared" si="19"/>
        <v>0</v>
      </c>
      <c r="K27" s="4">
        <v>0</v>
      </c>
      <c r="L27" s="9">
        <f t="shared" si="14"/>
        <v>0</v>
      </c>
      <c r="M27" s="9">
        <f t="shared" si="15"/>
        <v>0</v>
      </c>
      <c r="N27" s="9">
        <f t="shared" si="16"/>
        <v>0</v>
      </c>
      <c r="O27" s="8">
        <f t="shared" si="17"/>
        <v>0</v>
      </c>
      <c r="P27" s="22" t="s">
        <v>28</v>
      </c>
      <c r="Q27" s="7"/>
    </row>
    <row r="28" spans="1:17" x14ac:dyDescent="0.25">
      <c r="A28" s="21"/>
      <c r="B28" s="22" t="s">
        <v>27</v>
      </c>
      <c r="C28" s="22" t="s">
        <v>34</v>
      </c>
      <c r="D28" s="4">
        <v>5</v>
      </c>
      <c r="E28" s="4">
        <v>0</v>
      </c>
      <c r="F28" s="4">
        <v>0</v>
      </c>
      <c r="G28" s="5">
        <v>0</v>
      </c>
      <c r="H28" s="8">
        <f t="shared" si="18"/>
        <v>0</v>
      </c>
      <c r="I28" s="4">
        <v>0</v>
      </c>
      <c r="J28" s="8">
        <f t="shared" si="19"/>
        <v>0</v>
      </c>
      <c r="K28" s="4">
        <v>0</v>
      </c>
      <c r="L28" s="9">
        <f t="shared" si="14"/>
        <v>0</v>
      </c>
      <c r="M28" s="9">
        <f t="shared" si="15"/>
        <v>0</v>
      </c>
      <c r="N28" s="9">
        <f t="shared" si="16"/>
        <v>0</v>
      </c>
      <c r="O28" s="8">
        <f t="shared" si="17"/>
        <v>0</v>
      </c>
      <c r="P28" s="22" t="s">
        <v>28</v>
      </c>
      <c r="Q28" s="7"/>
    </row>
    <row r="29" spans="1:17" x14ac:dyDescent="0.25">
      <c r="A29" s="21"/>
      <c r="B29" s="22" t="s">
        <v>27</v>
      </c>
      <c r="C29" s="22" t="s">
        <v>34</v>
      </c>
      <c r="D29" s="4">
        <v>6</v>
      </c>
      <c r="E29" s="4">
        <v>0</v>
      </c>
      <c r="F29" s="4">
        <v>0</v>
      </c>
      <c r="G29" s="5">
        <v>0</v>
      </c>
      <c r="H29" s="8">
        <f t="shared" si="18"/>
        <v>0</v>
      </c>
      <c r="I29" s="4">
        <v>0</v>
      </c>
      <c r="J29" s="8">
        <f t="shared" si="19"/>
        <v>0</v>
      </c>
      <c r="K29" s="4">
        <v>0</v>
      </c>
      <c r="L29" s="9">
        <f t="shared" si="14"/>
        <v>0</v>
      </c>
      <c r="M29" s="9">
        <f t="shared" si="15"/>
        <v>0</v>
      </c>
      <c r="N29" s="9">
        <f t="shared" si="16"/>
        <v>0</v>
      </c>
      <c r="O29" s="8">
        <f t="shared" si="17"/>
        <v>0</v>
      </c>
      <c r="P29" s="22" t="s">
        <v>28</v>
      </c>
      <c r="Q29" s="7"/>
    </row>
    <row r="30" spans="1:17" x14ac:dyDescent="0.25">
      <c r="A30" s="21"/>
      <c r="B30" s="22" t="s">
        <v>27</v>
      </c>
      <c r="C30" s="22" t="s">
        <v>34</v>
      </c>
      <c r="D30" s="4">
        <v>7</v>
      </c>
      <c r="E30" s="4">
        <v>0</v>
      </c>
      <c r="F30" s="4">
        <v>0</v>
      </c>
      <c r="G30" s="5">
        <v>0</v>
      </c>
      <c r="H30" s="8">
        <f t="shared" si="18"/>
        <v>0</v>
      </c>
      <c r="I30" s="4">
        <v>0</v>
      </c>
      <c r="J30" s="8">
        <f t="shared" si="19"/>
        <v>0</v>
      </c>
      <c r="K30" s="4">
        <v>0</v>
      </c>
      <c r="L30" s="9">
        <f t="shared" si="14"/>
        <v>0</v>
      </c>
      <c r="M30" s="9">
        <f t="shared" si="15"/>
        <v>0</v>
      </c>
      <c r="N30" s="9">
        <f t="shared" si="16"/>
        <v>0</v>
      </c>
      <c r="O30" s="8">
        <f t="shared" si="17"/>
        <v>0</v>
      </c>
      <c r="P30" s="22" t="s">
        <v>28</v>
      </c>
      <c r="Q30" s="7"/>
    </row>
    <row r="31" spans="1:17" x14ac:dyDescent="0.25">
      <c r="A31" s="21"/>
      <c r="B31" s="22" t="s">
        <v>27</v>
      </c>
      <c r="C31" s="22" t="s">
        <v>34</v>
      </c>
      <c r="D31" s="4">
        <v>8</v>
      </c>
      <c r="E31" s="4">
        <v>0</v>
      </c>
      <c r="F31" s="4">
        <v>0</v>
      </c>
      <c r="G31" s="5">
        <v>0</v>
      </c>
      <c r="H31" s="8">
        <f t="shared" si="18"/>
        <v>0</v>
      </c>
      <c r="I31" s="4">
        <v>0</v>
      </c>
      <c r="J31" s="8">
        <f t="shared" si="19"/>
        <v>0</v>
      </c>
      <c r="K31" s="4">
        <v>0</v>
      </c>
      <c r="L31" s="9">
        <f t="shared" si="14"/>
        <v>0</v>
      </c>
      <c r="M31" s="9">
        <f t="shared" si="15"/>
        <v>0</v>
      </c>
      <c r="N31" s="9">
        <f t="shared" si="16"/>
        <v>0</v>
      </c>
      <c r="O31" s="8">
        <f t="shared" si="17"/>
        <v>0</v>
      </c>
      <c r="P31" s="22" t="s">
        <v>28</v>
      </c>
      <c r="Q31" s="7"/>
    </row>
    <row r="32" spans="1:17" x14ac:dyDescent="0.25">
      <c r="A32" s="21"/>
      <c r="B32" s="22" t="s">
        <v>27</v>
      </c>
      <c r="C32" s="22" t="s">
        <v>34</v>
      </c>
      <c r="D32" s="4">
        <v>9</v>
      </c>
      <c r="E32" s="4">
        <v>0</v>
      </c>
      <c r="F32" s="4">
        <v>0</v>
      </c>
      <c r="G32" s="5">
        <v>0</v>
      </c>
      <c r="H32" s="8">
        <f t="shared" si="18"/>
        <v>0</v>
      </c>
      <c r="I32" s="4">
        <v>0</v>
      </c>
      <c r="J32" s="8">
        <f t="shared" si="19"/>
        <v>0</v>
      </c>
      <c r="K32" s="4">
        <v>0</v>
      </c>
      <c r="L32" s="9">
        <f t="shared" si="14"/>
        <v>0</v>
      </c>
      <c r="M32" s="9">
        <f t="shared" si="15"/>
        <v>0</v>
      </c>
      <c r="N32" s="9">
        <f t="shared" si="16"/>
        <v>0</v>
      </c>
      <c r="O32" s="8">
        <f t="shared" si="17"/>
        <v>0</v>
      </c>
      <c r="P32" s="22" t="s">
        <v>28</v>
      </c>
      <c r="Q32" s="7"/>
    </row>
    <row r="33" spans="1:17" x14ac:dyDescent="0.25">
      <c r="A33" s="21"/>
      <c r="B33" s="22" t="s">
        <v>27</v>
      </c>
      <c r="C33" s="22" t="s">
        <v>34</v>
      </c>
      <c r="D33" s="4">
        <v>10</v>
      </c>
      <c r="E33" s="4">
        <v>0</v>
      </c>
      <c r="F33" s="4">
        <v>0</v>
      </c>
      <c r="G33" s="5">
        <v>0</v>
      </c>
      <c r="H33" s="8">
        <f t="shared" si="18"/>
        <v>0</v>
      </c>
      <c r="I33" s="4">
        <v>0</v>
      </c>
      <c r="J33" s="8">
        <f t="shared" si="19"/>
        <v>0</v>
      </c>
      <c r="K33" s="4">
        <v>0</v>
      </c>
      <c r="L33" s="9">
        <f t="shared" si="14"/>
        <v>0</v>
      </c>
      <c r="M33" s="9">
        <f t="shared" si="15"/>
        <v>0</v>
      </c>
      <c r="N33" s="9">
        <f t="shared" si="16"/>
        <v>0</v>
      </c>
      <c r="O33" s="8">
        <f t="shared" si="17"/>
        <v>0</v>
      </c>
      <c r="P33" s="22" t="s">
        <v>28</v>
      </c>
      <c r="Q33" s="7"/>
    </row>
    <row r="34" spans="1:17" x14ac:dyDescent="0.25">
      <c r="A34" s="21"/>
      <c r="B34" s="22" t="s">
        <v>27</v>
      </c>
      <c r="C34" s="22" t="s">
        <v>34</v>
      </c>
      <c r="D34" s="4">
        <v>11</v>
      </c>
      <c r="E34" s="4">
        <v>0</v>
      </c>
      <c r="F34" s="4">
        <v>0</v>
      </c>
      <c r="G34" s="5">
        <v>0</v>
      </c>
      <c r="H34" s="8">
        <f t="shared" si="18"/>
        <v>0</v>
      </c>
      <c r="I34" s="4">
        <v>0</v>
      </c>
      <c r="J34" s="8">
        <f t="shared" si="19"/>
        <v>0</v>
      </c>
      <c r="K34" s="4">
        <v>0</v>
      </c>
      <c r="L34" s="9">
        <f t="shared" si="14"/>
        <v>0</v>
      </c>
      <c r="M34" s="9">
        <f t="shared" si="15"/>
        <v>0</v>
      </c>
      <c r="N34" s="9">
        <f t="shared" si="16"/>
        <v>0</v>
      </c>
      <c r="O34" s="8">
        <f t="shared" si="17"/>
        <v>0</v>
      </c>
      <c r="P34" s="22" t="s">
        <v>28</v>
      </c>
      <c r="Q34" s="7"/>
    </row>
    <row r="35" spans="1:17" x14ac:dyDescent="0.25">
      <c r="A35" s="21"/>
      <c r="B35" s="22" t="s">
        <v>27</v>
      </c>
      <c r="C35" s="22" t="s">
        <v>34</v>
      </c>
      <c r="D35" s="4">
        <v>12</v>
      </c>
      <c r="E35" s="4">
        <v>0</v>
      </c>
      <c r="F35" s="4">
        <v>0</v>
      </c>
      <c r="G35" s="5">
        <v>0</v>
      </c>
      <c r="H35" s="8">
        <f t="shared" si="18"/>
        <v>0</v>
      </c>
      <c r="I35" s="4">
        <v>0</v>
      </c>
      <c r="J35" s="8">
        <f t="shared" si="19"/>
        <v>0</v>
      </c>
      <c r="K35" s="4">
        <v>0</v>
      </c>
      <c r="L35" s="9">
        <f t="shared" si="14"/>
        <v>0</v>
      </c>
      <c r="M35" s="9">
        <f t="shared" si="15"/>
        <v>0</v>
      </c>
      <c r="N35" s="9">
        <f t="shared" si="16"/>
        <v>0</v>
      </c>
      <c r="O35" s="8">
        <f t="shared" si="17"/>
        <v>0</v>
      </c>
      <c r="P35" s="22" t="s">
        <v>28</v>
      </c>
      <c r="Q35" s="7"/>
    </row>
    <row r="36" spans="1:17" x14ac:dyDescent="0.25">
      <c r="A36" s="21"/>
      <c r="B36" s="22" t="s">
        <v>27</v>
      </c>
      <c r="C36" s="22" t="s">
        <v>34</v>
      </c>
      <c r="D36" s="4">
        <v>13</v>
      </c>
      <c r="E36" s="4">
        <v>0</v>
      </c>
      <c r="F36" s="4">
        <v>0</v>
      </c>
      <c r="G36" s="5">
        <v>0</v>
      </c>
      <c r="H36" s="8">
        <f t="shared" si="18"/>
        <v>0</v>
      </c>
      <c r="I36" s="4">
        <v>0</v>
      </c>
      <c r="J36" s="8">
        <f t="shared" si="19"/>
        <v>0</v>
      </c>
      <c r="K36" s="4">
        <v>0</v>
      </c>
      <c r="L36" s="9">
        <f t="shared" si="14"/>
        <v>0</v>
      </c>
      <c r="M36" s="9">
        <f t="shared" si="15"/>
        <v>0</v>
      </c>
      <c r="N36" s="9">
        <f t="shared" si="16"/>
        <v>0</v>
      </c>
      <c r="O36" s="8">
        <f t="shared" si="17"/>
        <v>0</v>
      </c>
      <c r="P36" s="22" t="s">
        <v>28</v>
      </c>
      <c r="Q36" s="7"/>
    </row>
    <row r="37" spans="1:17" x14ac:dyDescent="0.25">
      <c r="A37" s="21"/>
      <c r="B37" s="22" t="s">
        <v>27</v>
      </c>
      <c r="C37" s="22" t="s">
        <v>34</v>
      </c>
      <c r="D37" s="4">
        <v>14</v>
      </c>
      <c r="E37" s="4">
        <v>0</v>
      </c>
      <c r="F37" s="4">
        <v>0</v>
      </c>
      <c r="G37" s="5">
        <v>0</v>
      </c>
      <c r="H37" s="8">
        <f t="shared" si="18"/>
        <v>0</v>
      </c>
      <c r="I37" s="4">
        <v>0</v>
      </c>
      <c r="J37" s="8">
        <f t="shared" si="19"/>
        <v>0</v>
      </c>
      <c r="K37" s="4">
        <v>0</v>
      </c>
      <c r="L37" s="9">
        <f t="shared" si="14"/>
        <v>0</v>
      </c>
      <c r="M37" s="9">
        <f t="shared" si="15"/>
        <v>0</v>
      </c>
      <c r="N37" s="9">
        <f t="shared" si="16"/>
        <v>0</v>
      </c>
      <c r="O37" s="8">
        <f t="shared" si="17"/>
        <v>0</v>
      </c>
      <c r="P37" s="22" t="s">
        <v>28</v>
      </c>
      <c r="Q37" s="7"/>
    </row>
    <row r="38" spans="1:17" x14ac:dyDescent="0.25">
      <c r="A38" s="21"/>
      <c r="B38" s="22" t="s">
        <v>27</v>
      </c>
      <c r="C38" s="22" t="s">
        <v>34</v>
      </c>
      <c r="D38" s="4">
        <v>15</v>
      </c>
      <c r="E38" s="4">
        <v>0</v>
      </c>
      <c r="F38" s="4">
        <v>0</v>
      </c>
      <c r="G38" s="5">
        <v>0</v>
      </c>
      <c r="H38" s="8">
        <f t="shared" si="18"/>
        <v>0</v>
      </c>
      <c r="I38" s="4">
        <v>0</v>
      </c>
      <c r="J38" s="8">
        <f t="shared" si="19"/>
        <v>0</v>
      </c>
      <c r="K38" s="4">
        <v>0</v>
      </c>
      <c r="L38" s="9">
        <f t="shared" si="14"/>
        <v>0</v>
      </c>
      <c r="M38" s="9">
        <f t="shared" si="15"/>
        <v>0</v>
      </c>
      <c r="N38" s="9">
        <f t="shared" si="16"/>
        <v>0</v>
      </c>
      <c r="O38" s="8">
        <f t="shared" si="17"/>
        <v>0</v>
      </c>
      <c r="P38" s="22" t="s">
        <v>28</v>
      </c>
      <c r="Q38" s="7"/>
    </row>
    <row r="39" spans="1:17" x14ac:dyDescent="0.25">
      <c r="A39" s="21"/>
      <c r="B39" s="22" t="s">
        <v>27</v>
      </c>
      <c r="C39" s="22" t="s">
        <v>34</v>
      </c>
      <c r="D39" s="4">
        <v>16</v>
      </c>
      <c r="E39" s="4">
        <v>0</v>
      </c>
      <c r="F39" s="4">
        <v>0</v>
      </c>
      <c r="G39" s="5">
        <v>0</v>
      </c>
      <c r="H39" s="8">
        <f t="shared" si="18"/>
        <v>0</v>
      </c>
      <c r="I39" s="4">
        <v>0</v>
      </c>
      <c r="J39" s="8">
        <f t="shared" si="19"/>
        <v>0</v>
      </c>
      <c r="K39" s="4">
        <v>0</v>
      </c>
      <c r="L39" s="9">
        <f t="shared" si="14"/>
        <v>0</v>
      </c>
      <c r="M39" s="9">
        <f t="shared" si="15"/>
        <v>0</v>
      </c>
      <c r="N39" s="9">
        <f t="shared" si="16"/>
        <v>0</v>
      </c>
      <c r="O39" s="8">
        <f t="shared" si="17"/>
        <v>0</v>
      </c>
      <c r="P39" s="22" t="s">
        <v>28</v>
      </c>
      <c r="Q39" s="7"/>
    </row>
    <row r="40" spans="1:17" x14ac:dyDescent="0.25">
      <c r="A40" s="21"/>
      <c r="B40" s="22" t="s">
        <v>27</v>
      </c>
      <c r="C40" s="22" t="s">
        <v>34</v>
      </c>
      <c r="D40" s="4">
        <v>17</v>
      </c>
      <c r="E40" s="4">
        <v>0</v>
      </c>
      <c r="F40" s="4">
        <v>0</v>
      </c>
      <c r="G40" s="5">
        <v>0</v>
      </c>
      <c r="H40" s="8">
        <f t="shared" si="18"/>
        <v>0</v>
      </c>
      <c r="I40" s="4">
        <v>0</v>
      </c>
      <c r="J40" s="8">
        <f t="shared" si="19"/>
        <v>0</v>
      </c>
      <c r="K40" s="4">
        <v>0</v>
      </c>
      <c r="L40" s="9">
        <f t="shared" si="14"/>
        <v>0</v>
      </c>
      <c r="M40" s="9">
        <f t="shared" si="15"/>
        <v>0</v>
      </c>
      <c r="N40" s="9">
        <f t="shared" si="16"/>
        <v>0</v>
      </c>
      <c r="O40" s="8">
        <f t="shared" si="17"/>
        <v>0</v>
      </c>
      <c r="P40" s="22" t="s">
        <v>28</v>
      </c>
      <c r="Q40" s="7"/>
    </row>
    <row r="41" spans="1:17" x14ac:dyDescent="0.25">
      <c r="A41" s="21"/>
      <c r="B41" s="22" t="s">
        <v>27</v>
      </c>
      <c r="C41" s="22" t="s">
        <v>34</v>
      </c>
      <c r="D41" s="4">
        <v>18</v>
      </c>
      <c r="E41" s="4">
        <v>0</v>
      </c>
      <c r="F41" s="4">
        <v>0</v>
      </c>
      <c r="G41" s="5">
        <v>0</v>
      </c>
      <c r="H41" s="8">
        <f t="shared" si="18"/>
        <v>0</v>
      </c>
      <c r="I41" s="4">
        <v>0</v>
      </c>
      <c r="J41" s="8">
        <f t="shared" si="19"/>
        <v>0</v>
      </c>
      <c r="K41" s="4">
        <v>0</v>
      </c>
      <c r="L41" s="9">
        <f t="shared" si="14"/>
        <v>0</v>
      </c>
      <c r="M41" s="9">
        <f t="shared" si="15"/>
        <v>0</v>
      </c>
      <c r="N41" s="9">
        <f t="shared" si="16"/>
        <v>0</v>
      </c>
      <c r="O41" s="8">
        <f t="shared" si="17"/>
        <v>0</v>
      </c>
      <c r="P41" s="22" t="s">
        <v>28</v>
      </c>
      <c r="Q41" s="7"/>
    </row>
    <row r="42" spans="1:17" x14ac:dyDescent="0.25">
      <c r="A42" s="21"/>
      <c r="B42" s="22" t="s">
        <v>27</v>
      </c>
      <c r="C42" s="22" t="s">
        <v>34</v>
      </c>
      <c r="D42" s="4">
        <v>19</v>
      </c>
      <c r="E42" s="4">
        <v>0</v>
      </c>
      <c r="F42" s="4">
        <v>0</v>
      </c>
      <c r="G42" s="5">
        <v>0</v>
      </c>
      <c r="H42" s="8">
        <f t="shared" si="18"/>
        <v>0</v>
      </c>
      <c r="I42" s="4">
        <v>0</v>
      </c>
      <c r="J42" s="8">
        <f t="shared" si="19"/>
        <v>0</v>
      </c>
      <c r="K42" s="4">
        <v>0</v>
      </c>
      <c r="L42" s="9">
        <f t="shared" si="14"/>
        <v>0</v>
      </c>
      <c r="M42" s="9">
        <f t="shared" si="15"/>
        <v>0</v>
      </c>
      <c r="N42" s="9">
        <f t="shared" si="16"/>
        <v>0</v>
      </c>
      <c r="O42" s="8">
        <f t="shared" si="17"/>
        <v>0</v>
      </c>
      <c r="P42" s="22" t="s">
        <v>28</v>
      </c>
      <c r="Q42" s="7"/>
    </row>
    <row r="43" spans="1:17" x14ac:dyDescent="0.25">
      <c r="B43" s="22"/>
      <c r="C43" s="22"/>
      <c r="D43" s="22"/>
      <c r="E43" s="22"/>
      <c r="F43" s="26"/>
      <c r="G43" s="27"/>
      <c r="H43" s="27"/>
      <c r="I43" s="27"/>
      <c r="J43" s="27"/>
      <c r="K43" s="26"/>
      <c r="O43" s="28"/>
      <c r="P43" s="22"/>
      <c r="Q43" s="7"/>
    </row>
    <row r="44" spans="1:17" x14ac:dyDescent="0.25">
      <c r="A44" s="21" t="s">
        <v>38</v>
      </c>
      <c r="B44" s="22" t="s">
        <v>29</v>
      </c>
      <c r="C44" s="22" t="s">
        <v>35</v>
      </c>
      <c r="D44" s="4">
        <v>0</v>
      </c>
      <c r="E44" s="23">
        <v>229</v>
      </c>
      <c r="F44" s="24">
        <v>229</v>
      </c>
      <c r="G44" s="25">
        <v>200</v>
      </c>
      <c r="H44" s="8">
        <f>IFERROR(G44/K44,0)</f>
        <v>25</v>
      </c>
      <c r="I44" s="25">
        <v>200</v>
      </c>
      <c r="J44" s="8">
        <f>IFERROR(I44/K44,0)</f>
        <v>25</v>
      </c>
      <c r="K44" s="24">
        <v>8</v>
      </c>
      <c r="L44" s="9">
        <f t="shared" ref="L44" si="20">E44*G44</f>
        <v>45800</v>
      </c>
      <c r="M44" s="9">
        <f t="shared" ref="M44" si="21">F44*I44</f>
        <v>45800</v>
      </c>
      <c r="N44" s="9">
        <f t="shared" ref="N44" si="22">(E44+F44)*K44</f>
        <v>3664</v>
      </c>
      <c r="O44" s="8">
        <f t="shared" ref="O44" si="23">IFERROR(((E44/(E44+F44))*H44)+(F44/(E44+F44))*J44,0)</f>
        <v>25</v>
      </c>
      <c r="P44" s="22" t="s">
        <v>30</v>
      </c>
      <c r="Q44" s="7"/>
    </row>
    <row r="45" spans="1:17" x14ac:dyDescent="0.25">
      <c r="A45" s="21"/>
      <c r="B45" s="22" t="s">
        <v>29</v>
      </c>
      <c r="C45" s="22" t="s">
        <v>35</v>
      </c>
      <c r="D45" s="23">
        <v>1</v>
      </c>
      <c r="E45" s="4">
        <v>0</v>
      </c>
      <c r="F45" s="4">
        <v>0</v>
      </c>
      <c r="G45" s="5">
        <v>0</v>
      </c>
      <c r="H45" s="8">
        <f>IFERROR(G45/K45,0)</f>
        <v>0</v>
      </c>
      <c r="I45" s="4">
        <v>0</v>
      </c>
      <c r="J45" s="8">
        <f>IFERROR(I45/K45,0)</f>
        <v>0</v>
      </c>
      <c r="K45" s="4">
        <v>0</v>
      </c>
      <c r="L45" s="9">
        <f t="shared" si="14"/>
        <v>0</v>
      </c>
      <c r="M45" s="9">
        <f t="shared" si="15"/>
        <v>0</v>
      </c>
      <c r="N45" s="9">
        <f t="shared" si="16"/>
        <v>0</v>
      </c>
      <c r="O45" s="8">
        <f t="shared" ref="O45:O63" si="24">IFERROR(((E45/(E45+F45))*H45)+(F45/(E45+F45))*J45,0)</f>
        <v>0</v>
      </c>
      <c r="P45" s="22" t="s">
        <v>30</v>
      </c>
      <c r="Q45" s="7"/>
    </row>
    <row r="46" spans="1:17" x14ac:dyDescent="0.25">
      <c r="A46" s="21"/>
      <c r="B46" s="22" t="s">
        <v>29</v>
      </c>
      <c r="C46" s="22" t="s">
        <v>35</v>
      </c>
      <c r="D46" s="4">
        <v>2</v>
      </c>
      <c r="E46" s="4">
        <v>0</v>
      </c>
      <c r="F46" s="4">
        <v>0</v>
      </c>
      <c r="G46" s="5">
        <v>0</v>
      </c>
      <c r="H46" s="8">
        <f t="shared" ref="H46:H63" si="25">IFERROR(G46/K46,0)</f>
        <v>0</v>
      </c>
      <c r="I46" s="4">
        <v>0</v>
      </c>
      <c r="J46" s="8">
        <f t="shared" ref="J46:J63" si="26">IFERROR(I46/K46,0)</f>
        <v>0</v>
      </c>
      <c r="K46" s="4">
        <v>0</v>
      </c>
      <c r="L46" s="9">
        <f t="shared" si="14"/>
        <v>0</v>
      </c>
      <c r="M46" s="9">
        <f t="shared" si="15"/>
        <v>0</v>
      </c>
      <c r="N46" s="9">
        <f t="shared" si="16"/>
        <v>0</v>
      </c>
      <c r="O46" s="8">
        <f t="shared" si="24"/>
        <v>0</v>
      </c>
      <c r="P46" s="22" t="s">
        <v>30</v>
      </c>
      <c r="Q46" s="7"/>
    </row>
    <row r="47" spans="1:17" x14ac:dyDescent="0.25">
      <c r="A47" s="21"/>
      <c r="B47" s="22" t="s">
        <v>29</v>
      </c>
      <c r="C47" s="22" t="s">
        <v>35</v>
      </c>
      <c r="D47" s="4">
        <v>3</v>
      </c>
      <c r="E47" s="4">
        <v>0</v>
      </c>
      <c r="F47" s="4">
        <v>0</v>
      </c>
      <c r="G47" s="5">
        <v>0</v>
      </c>
      <c r="H47" s="8">
        <f t="shared" si="25"/>
        <v>0</v>
      </c>
      <c r="I47" s="4">
        <v>0</v>
      </c>
      <c r="J47" s="8">
        <f t="shared" si="26"/>
        <v>0</v>
      </c>
      <c r="K47" s="4">
        <v>0</v>
      </c>
      <c r="L47" s="9">
        <f t="shared" si="14"/>
        <v>0</v>
      </c>
      <c r="M47" s="9">
        <f t="shared" si="15"/>
        <v>0</v>
      </c>
      <c r="N47" s="9">
        <f t="shared" si="16"/>
        <v>0</v>
      </c>
      <c r="O47" s="8">
        <f t="shared" si="24"/>
        <v>0</v>
      </c>
      <c r="P47" s="22" t="s">
        <v>30</v>
      </c>
      <c r="Q47" s="7"/>
    </row>
    <row r="48" spans="1:17" x14ac:dyDescent="0.25">
      <c r="A48" s="21"/>
      <c r="B48" s="22" t="s">
        <v>29</v>
      </c>
      <c r="C48" s="22" t="s">
        <v>35</v>
      </c>
      <c r="D48" s="4">
        <v>4</v>
      </c>
      <c r="E48" s="4">
        <v>0</v>
      </c>
      <c r="F48" s="4">
        <v>0</v>
      </c>
      <c r="G48" s="5">
        <v>0</v>
      </c>
      <c r="H48" s="8">
        <f t="shared" si="25"/>
        <v>0</v>
      </c>
      <c r="I48" s="4">
        <v>0</v>
      </c>
      <c r="J48" s="8">
        <f t="shared" si="26"/>
        <v>0</v>
      </c>
      <c r="K48" s="4">
        <v>0</v>
      </c>
      <c r="L48" s="9">
        <f t="shared" si="14"/>
        <v>0</v>
      </c>
      <c r="M48" s="9">
        <f t="shared" si="15"/>
        <v>0</v>
      </c>
      <c r="N48" s="9">
        <f t="shared" si="16"/>
        <v>0</v>
      </c>
      <c r="O48" s="8">
        <f t="shared" si="24"/>
        <v>0</v>
      </c>
      <c r="P48" s="22" t="s">
        <v>30</v>
      </c>
      <c r="Q48" s="7"/>
    </row>
    <row r="49" spans="1:17" x14ac:dyDescent="0.25">
      <c r="A49" s="21"/>
      <c r="B49" s="22" t="s">
        <v>29</v>
      </c>
      <c r="C49" s="22" t="s">
        <v>35</v>
      </c>
      <c r="D49" s="4">
        <v>5</v>
      </c>
      <c r="E49" s="4">
        <v>0</v>
      </c>
      <c r="F49" s="4">
        <v>0</v>
      </c>
      <c r="G49" s="5">
        <v>0</v>
      </c>
      <c r="H49" s="8">
        <f t="shared" si="25"/>
        <v>0</v>
      </c>
      <c r="I49" s="4">
        <v>0</v>
      </c>
      <c r="J49" s="8">
        <f t="shared" si="26"/>
        <v>0</v>
      </c>
      <c r="K49" s="4">
        <v>0</v>
      </c>
      <c r="L49" s="9">
        <f t="shared" si="14"/>
        <v>0</v>
      </c>
      <c r="M49" s="9">
        <f t="shared" si="15"/>
        <v>0</v>
      </c>
      <c r="N49" s="9">
        <f t="shared" si="16"/>
        <v>0</v>
      </c>
      <c r="O49" s="8">
        <f t="shared" si="24"/>
        <v>0</v>
      </c>
      <c r="P49" s="22" t="s">
        <v>30</v>
      </c>
      <c r="Q49" s="7"/>
    </row>
    <row r="50" spans="1:17" x14ac:dyDescent="0.25">
      <c r="A50" s="21"/>
      <c r="B50" s="22" t="s">
        <v>29</v>
      </c>
      <c r="C50" s="22" t="s">
        <v>35</v>
      </c>
      <c r="D50" s="4">
        <v>6</v>
      </c>
      <c r="E50" s="4">
        <v>0</v>
      </c>
      <c r="F50" s="4">
        <v>0</v>
      </c>
      <c r="G50" s="5">
        <v>0</v>
      </c>
      <c r="H50" s="8">
        <f t="shared" si="25"/>
        <v>0</v>
      </c>
      <c r="I50" s="4">
        <v>0</v>
      </c>
      <c r="J50" s="8">
        <f t="shared" si="26"/>
        <v>0</v>
      </c>
      <c r="K50" s="4">
        <v>0</v>
      </c>
      <c r="L50" s="9">
        <f t="shared" si="14"/>
        <v>0</v>
      </c>
      <c r="M50" s="9">
        <f t="shared" si="15"/>
        <v>0</v>
      </c>
      <c r="N50" s="9">
        <f t="shared" si="16"/>
        <v>0</v>
      </c>
      <c r="O50" s="8">
        <f t="shared" si="24"/>
        <v>0</v>
      </c>
      <c r="P50" s="22" t="s">
        <v>30</v>
      </c>
      <c r="Q50" s="7"/>
    </row>
    <row r="51" spans="1:17" x14ac:dyDescent="0.25">
      <c r="A51" s="21"/>
      <c r="B51" s="22" t="s">
        <v>29</v>
      </c>
      <c r="C51" s="22" t="s">
        <v>35</v>
      </c>
      <c r="D51" s="4">
        <v>7</v>
      </c>
      <c r="E51" s="4">
        <v>0</v>
      </c>
      <c r="F51" s="4">
        <v>0</v>
      </c>
      <c r="G51" s="5">
        <v>0</v>
      </c>
      <c r="H51" s="8">
        <f t="shared" si="25"/>
        <v>0</v>
      </c>
      <c r="I51" s="4">
        <v>0</v>
      </c>
      <c r="J51" s="8">
        <f t="shared" si="26"/>
        <v>0</v>
      </c>
      <c r="K51" s="4">
        <v>0</v>
      </c>
      <c r="L51" s="9">
        <f t="shared" si="14"/>
        <v>0</v>
      </c>
      <c r="M51" s="9">
        <f t="shared" si="15"/>
        <v>0</v>
      </c>
      <c r="N51" s="9">
        <f t="shared" si="16"/>
        <v>0</v>
      </c>
      <c r="O51" s="8">
        <f t="shared" si="24"/>
        <v>0</v>
      </c>
      <c r="P51" s="22" t="s">
        <v>30</v>
      </c>
      <c r="Q51" s="7"/>
    </row>
    <row r="52" spans="1:17" x14ac:dyDescent="0.25">
      <c r="A52" s="21"/>
      <c r="B52" s="22" t="s">
        <v>29</v>
      </c>
      <c r="C52" s="22" t="s">
        <v>35</v>
      </c>
      <c r="D52" s="4">
        <v>8</v>
      </c>
      <c r="E52" s="4">
        <v>0</v>
      </c>
      <c r="F52" s="4">
        <v>0</v>
      </c>
      <c r="G52" s="5">
        <v>0</v>
      </c>
      <c r="H52" s="8">
        <f t="shared" si="25"/>
        <v>0</v>
      </c>
      <c r="I52" s="4">
        <v>0</v>
      </c>
      <c r="J52" s="8">
        <f t="shared" si="26"/>
        <v>0</v>
      </c>
      <c r="K52" s="4">
        <v>0</v>
      </c>
      <c r="L52" s="9">
        <f t="shared" si="14"/>
        <v>0</v>
      </c>
      <c r="M52" s="9">
        <f t="shared" si="15"/>
        <v>0</v>
      </c>
      <c r="N52" s="9">
        <f t="shared" si="16"/>
        <v>0</v>
      </c>
      <c r="O52" s="8">
        <f t="shared" si="24"/>
        <v>0</v>
      </c>
      <c r="P52" s="22" t="s">
        <v>30</v>
      </c>
      <c r="Q52" s="7"/>
    </row>
    <row r="53" spans="1:17" x14ac:dyDescent="0.25">
      <c r="A53" s="21"/>
      <c r="B53" s="22" t="s">
        <v>29</v>
      </c>
      <c r="C53" s="22" t="s">
        <v>35</v>
      </c>
      <c r="D53" s="4">
        <v>9</v>
      </c>
      <c r="E53" s="4">
        <v>0</v>
      </c>
      <c r="F53" s="4">
        <v>0</v>
      </c>
      <c r="G53" s="5">
        <v>0</v>
      </c>
      <c r="H53" s="8">
        <f t="shared" si="25"/>
        <v>0</v>
      </c>
      <c r="I53" s="4">
        <v>0</v>
      </c>
      <c r="J53" s="8">
        <f t="shared" si="26"/>
        <v>0</v>
      </c>
      <c r="K53" s="4">
        <v>0</v>
      </c>
      <c r="L53" s="9">
        <f t="shared" si="14"/>
        <v>0</v>
      </c>
      <c r="M53" s="9">
        <f t="shared" si="15"/>
        <v>0</v>
      </c>
      <c r="N53" s="9">
        <f t="shared" si="16"/>
        <v>0</v>
      </c>
      <c r="O53" s="8">
        <f t="shared" si="24"/>
        <v>0</v>
      </c>
      <c r="P53" s="22" t="s">
        <v>30</v>
      </c>
      <c r="Q53" s="7"/>
    </row>
    <row r="54" spans="1:17" x14ac:dyDescent="0.25">
      <c r="A54" s="21"/>
      <c r="B54" s="22" t="s">
        <v>29</v>
      </c>
      <c r="C54" s="22" t="s">
        <v>35</v>
      </c>
      <c r="D54" s="4">
        <v>10</v>
      </c>
      <c r="E54" s="4">
        <v>0</v>
      </c>
      <c r="F54" s="4">
        <v>0</v>
      </c>
      <c r="G54" s="5">
        <v>0</v>
      </c>
      <c r="H54" s="8">
        <f t="shared" si="25"/>
        <v>0</v>
      </c>
      <c r="I54" s="4">
        <v>0</v>
      </c>
      <c r="J54" s="8">
        <f t="shared" si="26"/>
        <v>0</v>
      </c>
      <c r="K54" s="4">
        <v>0</v>
      </c>
      <c r="L54" s="9">
        <f t="shared" si="14"/>
        <v>0</v>
      </c>
      <c r="M54" s="9">
        <f t="shared" si="15"/>
        <v>0</v>
      </c>
      <c r="N54" s="9">
        <f t="shared" si="16"/>
        <v>0</v>
      </c>
      <c r="O54" s="8">
        <f t="shared" si="24"/>
        <v>0</v>
      </c>
      <c r="P54" s="22" t="s">
        <v>30</v>
      </c>
      <c r="Q54" s="7"/>
    </row>
    <row r="55" spans="1:17" x14ac:dyDescent="0.25">
      <c r="A55" s="21"/>
      <c r="B55" s="22" t="s">
        <v>29</v>
      </c>
      <c r="C55" s="22" t="s">
        <v>35</v>
      </c>
      <c r="D55" s="4">
        <v>11</v>
      </c>
      <c r="E55" s="4">
        <v>0</v>
      </c>
      <c r="F55" s="4">
        <v>0</v>
      </c>
      <c r="G55" s="5">
        <v>0</v>
      </c>
      <c r="H55" s="8">
        <f t="shared" si="25"/>
        <v>0</v>
      </c>
      <c r="I55" s="4">
        <v>0</v>
      </c>
      <c r="J55" s="8">
        <f t="shared" si="26"/>
        <v>0</v>
      </c>
      <c r="K55" s="4">
        <v>0</v>
      </c>
      <c r="L55" s="9">
        <f t="shared" si="14"/>
        <v>0</v>
      </c>
      <c r="M55" s="9">
        <f t="shared" si="15"/>
        <v>0</v>
      </c>
      <c r="N55" s="9">
        <f t="shared" si="16"/>
        <v>0</v>
      </c>
      <c r="O55" s="8">
        <f t="shared" si="24"/>
        <v>0</v>
      </c>
      <c r="P55" s="22" t="s">
        <v>30</v>
      </c>
      <c r="Q55" s="7"/>
    </row>
    <row r="56" spans="1:17" x14ac:dyDescent="0.25">
      <c r="A56" s="21"/>
      <c r="B56" s="22" t="s">
        <v>29</v>
      </c>
      <c r="C56" s="22" t="s">
        <v>35</v>
      </c>
      <c r="D56" s="4">
        <v>12</v>
      </c>
      <c r="E56" s="4">
        <v>0</v>
      </c>
      <c r="F56" s="4">
        <v>0</v>
      </c>
      <c r="G56" s="5">
        <v>0</v>
      </c>
      <c r="H56" s="8">
        <f t="shared" si="25"/>
        <v>0</v>
      </c>
      <c r="I56" s="4">
        <v>0</v>
      </c>
      <c r="J56" s="8">
        <f t="shared" si="26"/>
        <v>0</v>
      </c>
      <c r="K56" s="4">
        <v>0</v>
      </c>
      <c r="L56" s="9">
        <f t="shared" si="14"/>
        <v>0</v>
      </c>
      <c r="M56" s="9">
        <f t="shared" si="15"/>
        <v>0</v>
      </c>
      <c r="N56" s="9">
        <f t="shared" si="16"/>
        <v>0</v>
      </c>
      <c r="O56" s="8">
        <f t="shared" si="24"/>
        <v>0</v>
      </c>
      <c r="P56" s="22" t="s">
        <v>30</v>
      </c>
      <c r="Q56" s="7"/>
    </row>
    <row r="57" spans="1:17" x14ac:dyDescent="0.25">
      <c r="A57" s="21"/>
      <c r="B57" s="22" t="s">
        <v>29</v>
      </c>
      <c r="C57" s="22" t="s">
        <v>35</v>
      </c>
      <c r="D57" s="4">
        <v>13</v>
      </c>
      <c r="E57" s="4">
        <v>0</v>
      </c>
      <c r="F57" s="4">
        <v>0</v>
      </c>
      <c r="G57" s="5">
        <v>0</v>
      </c>
      <c r="H57" s="8">
        <f t="shared" si="25"/>
        <v>0</v>
      </c>
      <c r="I57" s="4">
        <v>0</v>
      </c>
      <c r="J57" s="8">
        <f t="shared" si="26"/>
        <v>0</v>
      </c>
      <c r="K57" s="4">
        <v>0</v>
      </c>
      <c r="L57" s="9">
        <f t="shared" si="14"/>
        <v>0</v>
      </c>
      <c r="M57" s="9">
        <f t="shared" si="15"/>
        <v>0</v>
      </c>
      <c r="N57" s="9">
        <f t="shared" si="16"/>
        <v>0</v>
      </c>
      <c r="O57" s="8">
        <f t="shared" si="24"/>
        <v>0</v>
      </c>
      <c r="P57" s="22" t="s">
        <v>30</v>
      </c>
      <c r="Q57" s="7"/>
    </row>
    <row r="58" spans="1:17" x14ac:dyDescent="0.25">
      <c r="A58" s="21"/>
      <c r="B58" s="22" t="s">
        <v>29</v>
      </c>
      <c r="C58" s="22" t="s">
        <v>35</v>
      </c>
      <c r="D58" s="4">
        <v>14</v>
      </c>
      <c r="E58" s="4">
        <v>0</v>
      </c>
      <c r="F58" s="4">
        <v>0</v>
      </c>
      <c r="G58" s="5">
        <v>0</v>
      </c>
      <c r="H58" s="8">
        <f t="shared" si="25"/>
        <v>0</v>
      </c>
      <c r="I58" s="4">
        <v>0</v>
      </c>
      <c r="J58" s="8">
        <f t="shared" si="26"/>
        <v>0</v>
      </c>
      <c r="K58" s="4">
        <v>0</v>
      </c>
      <c r="L58" s="9">
        <f t="shared" si="14"/>
        <v>0</v>
      </c>
      <c r="M58" s="9">
        <f t="shared" si="15"/>
        <v>0</v>
      </c>
      <c r="N58" s="9">
        <f t="shared" si="16"/>
        <v>0</v>
      </c>
      <c r="O58" s="8">
        <f t="shared" si="24"/>
        <v>0</v>
      </c>
      <c r="P58" s="22" t="s">
        <v>30</v>
      </c>
      <c r="Q58" s="7"/>
    </row>
    <row r="59" spans="1:17" x14ac:dyDescent="0.25">
      <c r="A59" s="21"/>
      <c r="B59" s="22" t="s">
        <v>29</v>
      </c>
      <c r="C59" s="22" t="s">
        <v>35</v>
      </c>
      <c r="D59" s="4">
        <v>15</v>
      </c>
      <c r="E59" s="4">
        <v>0</v>
      </c>
      <c r="F59" s="4">
        <v>0</v>
      </c>
      <c r="G59" s="5">
        <v>0</v>
      </c>
      <c r="H59" s="8">
        <f t="shared" si="25"/>
        <v>0</v>
      </c>
      <c r="I59" s="4">
        <v>0</v>
      </c>
      <c r="J59" s="8">
        <f t="shared" si="26"/>
        <v>0</v>
      </c>
      <c r="K59" s="4">
        <v>0</v>
      </c>
      <c r="L59" s="9">
        <f t="shared" si="14"/>
        <v>0</v>
      </c>
      <c r="M59" s="9">
        <f t="shared" si="15"/>
        <v>0</v>
      </c>
      <c r="N59" s="9">
        <f t="shared" si="16"/>
        <v>0</v>
      </c>
      <c r="O59" s="8">
        <f t="shared" si="24"/>
        <v>0</v>
      </c>
      <c r="P59" s="22" t="s">
        <v>30</v>
      </c>
      <c r="Q59" s="7"/>
    </row>
    <row r="60" spans="1:17" x14ac:dyDescent="0.25">
      <c r="A60" s="21"/>
      <c r="B60" s="22" t="s">
        <v>29</v>
      </c>
      <c r="C60" s="22" t="s">
        <v>35</v>
      </c>
      <c r="D60" s="4">
        <v>16</v>
      </c>
      <c r="E60" s="4">
        <v>0</v>
      </c>
      <c r="F60" s="4">
        <v>0</v>
      </c>
      <c r="G60" s="5">
        <v>0</v>
      </c>
      <c r="H60" s="8">
        <f t="shared" si="25"/>
        <v>0</v>
      </c>
      <c r="I60" s="4">
        <v>0</v>
      </c>
      <c r="J60" s="8">
        <f t="shared" si="26"/>
        <v>0</v>
      </c>
      <c r="K60" s="4">
        <v>0</v>
      </c>
      <c r="L60" s="9">
        <f t="shared" si="14"/>
        <v>0</v>
      </c>
      <c r="M60" s="9">
        <f t="shared" si="15"/>
        <v>0</v>
      </c>
      <c r="N60" s="9">
        <f t="shared" si="16"/>
        <v>0</v>
      </c>
      <c r="O60" s="8">
        <f t="shared" si="24"/>
        <v>0</v>
      </c>
      <c r="P60" s="22" t="s">
        <v>30</v>
      </c>
      <c r="Q60" s="7"/>
    </row>
    <row r="61" spans="1:17" x14ac:dyDescent="0.25">
      <c r="A61" s="21"/>
      <c r="B61" s="22" t="s">
        <v>29</v>
      </c>
      <c r="C61" s="22" t="s">
        <v>35</v>
      </c>
      <c r="D61" s="4">
        <v>17</v>
      </c>
      <c r="E61" s="4">
        <v>0</v>
      </c>
      <c r="F61" s="4">
        <v>0</v>
      </c>
      <c r="G61" s="5">
        <v>0</v>
      </c>
      <c r="H61" s="8">
        <f t="shared" si="25"/>
        <v>0</v>
      </c>
      <c r="I61" s="4">
        <v>0</v>
      </c>
      <c r="J61" s="8">
        <f t="shared" si="26"/>
        <v>0</v>
      </c>
      <c r="K61" s="4">
        <v>0</v>
      </c>
      <c r="L61" s="9">
        <f t="shared" si="14"/>
        <v>0</v>
      </c>
      <c r="M61" s="9">
        <f t="shared" si="15"/>
        <v>0</v>
      </c>
      <c r="N61" s="9">
        <f t="shared" si="16"/>
        <v>0</v>
      </c>
      <c r="O61" s="8">
        <f t="shared" si="24"/>
        <v>0</v>
      </c>
      <c r="P61" s="22" t="s">
        <v>30</v>
      </c>
      <c r="Q61" s="7"/>
    </row>
    <row r="62" spans="1:17" x14ac:dyDescent="0.25">
      <c r="A62" s="21"/>
      <c r="B62" s="22" t="s">
        <v>29</v>
      </c>
      <c r="C62" s="22" t="s">
        <v>35</v>
      </c>
      <c r="D62" s="4">
        <v>18</v>
      </c>
      <c r="E62" s="4">
        <v>0</v>
      </c>
      <c r="F62" s="4">
        <v>0</v>
      </c>
      <c r="G62" s="5">
        <v>0</v>
      </c>
      <c r="H62" s="8">
        <f t="shared" si="25"/>
        <v>0</v>
      </c>
      <c r="I62" s="4">
        <v>0</v>
      </c>
      <c r="J62" s="8">
        <f t="shared" si="26"/>
        <v>0</v>
      </c>
      <c r="K62" s="4">
        <v>0</v>
      </c>
      <c r="L62" s="9">
        <f t="shared" si="14"/>
        <v>0</v>
      </c>
      <c r="M62" s="9">
        <f t="shared" si="15"/>
        <v>0</v>
      </c>
      <c r="N62" s="9">
        <f t="shared" si="16"/>
        <v>0</v>
      </c>
      <c r="O62" s="8">
        <f t="shared" si="24"/>
        <v>0</v>
      </c>
      <c r="P62" s="22" t="s">
        <v>30</v>
      </c>
      <c r="Q62" s="7"/>
    </row>
    <row r="63" spans="1:17" x14ac:dyDescent="0.25">
      <c r="A63" s="21"/>
      <c r="B63" s="22" t="s">
        <v>29</v>
      </c>
      <c r="C63" s="22" t="s">
        <v>35</v>
      </c>
      <c r="D63" s="4">
        <v>19</v>
      </c>
      <c r="E63" s="4">
        <v>0</v>
      </c>
      <c r="F63" s="4">
        <v>0</v>
      </c>
      <c r="G63" s="5">
        <v>0</v>
      </c>
      <c r="H63" s="8">
        <f t="shared" si="25"/>
        <v>0</v>
      </c>
      <c r="I63" s="4">
        <v>0</v>
      </c>
      <c r="J63" s="8">
        <f t="shared" si="26"/>
        <v>0</v>
      </c>
      <c r="K63" s="4">
        <v>0</v>
      </c>
      <c r="L63" s="9">
        <f t="shared" si="14"/>
        <v>0</v>
      </c>
      <c r="M63" s="9">
        <f t="shared" si="15"/>
        <v>0</v>
      </c>
      <c r="N63" s="9">
        <f t="shared" si="16"/>
        <v>0</v>
      </c>
      <c r="O63" s="8">
        <f t="shared" si="24"/>
        <v>0</v>
      </c>
      <c r="P63" s="22" t="s">
        <v>30</v>
      </c>
      <c r="Q63" s="7"/>
    </row>
    <row r="64" spans="1:17" x14ac:dyDescent="0.25">
      <c r="B64" s="22"/>
      <c r="C64" s="22"/>
      <c r="D64" s="22"/>
      <c r="E64" s="22"/>
      <c r="F64" s="29"/>
      <c r="G64" s="27"/>
      <c r="H64" s="27"/>
      <c r="I64" s="29"/>
      <c r="J64" s="29"/>
      <c r="K64" s="26"/>
      <c r="O64" s="28"/>
      <c r="P64" s="22"/>
    </row>
    <row r="65" spans="1:16" ht="15" customHeight="1" x14ac:dyDescent="0.25">
      <c r="A65" s="57" t="s">
        <v>39</v>
      </c>
      <c r="B65" s="22" t="s">
        <v>31</v>
      </c>
      <c r="C65" s="22" t="s">
        <v>36</v>
      </c>
      <c r="D65" s="23">
        <v>0</v>
      </c>
      <c r="E65" s="23">
        <v>108</v>
      </c>
      <c r="F65" s="24">
        <v>108</v>
      </c>
      <c r="G65" s="25">
        <v>300</v>
      </c>
      <c r="H65" s="8">
        <f t="shared" ref="H65:H68" si="27">IFERROR(G65/K65,0)</f>
        <v>30</v>
      </c>
      <c r="I65" s="25">
        <v>300</v>
      </c>
      <c r="J65" s="8">
        <f t="shared" ref="J65:J68" si="28">IFERROR(I65/K65,0)</f>
        <v>30</v>
      </c>
      <c r="K65" s="24">
        <v>10</v>
      </c>
      <c r="L65" s="9">
        <f t="shared" ref="L65:L67" si="29">E65*G65</f>
        <v>32400</v>
      </c>
      <c r="M65" s="9">
        <f t="shared" ref="M65:M67" si="30">F65*I65</f>
        <v>32400</v>
      </c>
      <c r="N65" s="9">
        <f t="shared" ref="N65:N67" si="31">(E65+F65)*K65</f>
        <v>2160</v>
      </c>
      <c r="O65" s="8">
        <f t="shared" ref="O65:O67" si="32">IFERROR(((E65/(E65+F65))*H65)+(F65/(E65+F65))*J65,0)</f>
        <v>30</v>
      </c>
      <c r="P65" s="22" t="s">
        <v>32</v>
      </c>
    </row>
    <row r="66" spans="1:16" x14ac:dyDescent="0.25">
      <c r="A66" s="57"/>
      <c r="B66" s="22" t="s">
        <v>31</v>
      </c>
      <c r="C66" s="22" t="s">
        <v>36</v>
      </c>
      <c r="D66" s="23">
        <v>1</v>
      </c>
      <c r="E66" s="23">
        <v>0</v>
      </c>
      <c r="F66" s="24">
        <v>108</v>
      </c>
      <c r="G66" s="25">
        <v>0</v>
      </c>
      <c r="H66" s="8">
        <f t="shared" si="27"/>
        <v>0</v>
      </c>
      <c r="I66" s="25">
        <v>600</v>
      </c>
      <c r="J66" s="8">
        <f t="shared" si="28"/>
        <v>60</v>
      </c>
      <c r="K66" s="24">
        <v>10</v>
      </c>
      <c r="L66" s="9">
        <f t="shared" si="29"/>
        <v>0</v>
      </c>
      <c r="M66" s="9">
        <f t="shared" si="30"/>
        <v>64800</v>
      </c>
      <c r="N66" s="9">
        <f t="shared" si="31"/>
        <v>1080</v>
      </c>
      <c r="O66" s="8">
        <f t="shared" si="32"/>
        <v>60</v>
      </c>
      <c r="P66" s="22" t="s">
        <v>32</v>
      </c>
    </row>
    <row r="67" spans="1:16" x14ac:dyDescent="0.25">
      <c r="A67" s="57"/>
      <c r="B67" s="22" t="s">
        <v>31</v>
      </c>
      <c r="C67" s="22" t="s">
        <v>36</v>
      </c>
      <c r="D67" s="23">
        <v>2</v>
      </c>
      <c r="E67" s="23">
        <v>108</v>
      </c>
      <c r="F67" s="24">
        <v>0</v>
      </c>
      <c r="G67" s="25">
        <v>600</v>
      </c>
      <c r="H67" s="8">
        <f t="shared" si="27"/>
        <v>60</v>
      </c>
      <c r="I67" s="24">
        <v>0</v>
      </c>
      <c r="J67" s="8">
        <f t="shared" si="28"/>
        <v>0</v>
      </c>
      <c r="K67" s="24">
        <v>10</v>
      </c>
      <c r="L67" s="9">
        <f t="shared" si="29"/>
        <v>64800</v>
      </c>
      <c r="M67" s="9">
        <f t="shared" si="30"/>
        <v>0</v>
      </c>
      <c r="N67" s="9">
        <f t="shared" si="31"/>
        <v>1080</v>
      </c>
      <c r="O67" s="8">
        <f t="shared" si="32"/>
        <v>60</v>
      </c>
      <c r="P67" s="22" t="s">
        <v>32</v>
      </c>
    </row>
    <row r="68" spans="1:16" x14ac:dyDescent="0.25">
      <c r="A68" s="30"/>
      <c r="B68" s="22" t="s">
        <v>31</v>
      </c>
      <c r="C68" s="22" t="s">
        <v>36</v>
      </c>
      <c r="D68" s="4">
        <v>3</v>
      </c>
      <c r="E68" s="4">
        <v>0</v>
      </c>
      <c r="F68" s="4">
        <v>0</v>
      </c>
      <c r="G68" s="5">
        <v>0</v>
      </c>
      <c r="H68" s="8">
        <f t="shared" si="27"/>
        <v>0</v>
      </c>
      <c r="I68" s="4">
        <v>0</v>
      </c>
      <c r="J68" s="8">
        <f t="shared" si="28"/>
        <v>0</v>
      </c>
      <c r="K68" s="4">
        <v>0</v>
      </c>
      <c r="L68" s="9">
        <f t="shared" ref="L68:L84" si="33">E68*G68</f>
        <v>0</v>
      </c>
      <c r="M68" s="9">
        <f t="shared" ref="M68:M84" si="34">F68*I68</f>
        <v>0</v>
      </c>
      <c r="N68" s="9">
        <f t="shared" ref="N68:N84" si="35">(E68+F68)*K68</f>
        <v>0</v>
      </c>
      <c r="O68" s="8">
        <f t="shared" ref="O68:O84" si="36">IFERROR(((E68/(E68+F68))*H68)+(F68/(E68+F68))*J68,0)</f>
        <v>0</v>
      </c>
      <c r="P68" s="22" t="s">
        <v>32</v>
      </c>
    </row>
    <row r="69" spans="1:16" x14ac:dyDescent="0.25">
      <c r="A69" s="30"/>
      <c r="B69" s="22" t="s">
        <v>31</v>
      </c>
      <c r="C69" s="22" t="s">
        <v>36</v>
      </c>
      <c r="D69" s="4">
        <v>4</v>
      </c>
      <c r="E69" s="4">
        <v>0</v>
      </c>
      <c r="F69" s="4">
        <v>0</v>
      </c>
      <c r="G69" s="5">
        <v>0</v>
      </c>
      <c r="H69" s="8">
        <f t="shared" ref="H69:H84" si="37">IFERROR(G69/K69,0)</f>
        <v>0</v>
      </c>
      <c r="I69" s="4">
        <v>0</v>
      </c>
      <c r="J69" s="8">
        <f t="shared" ref="J69:J84" si="38">IFERROR(I69/K69,0)</f>
        <v>0</v>
      </c>
      <c r="K69" s="4">
        <v>0</v>
      </c>
      <c r="L69" s="9">
        <f t="shared" si="33"/>
        <v>0</v>
      </c>
      <c r="M69" s="9">
        <f t="shared" si="34"/>
        <v>0</v>
      </c>
      <c r="N69" s="9">
        <f t="shared" si="35"/>
        <v>0</v>
      </c>
      <c r="O69" s="8">
        <f t="shared" si="36"/>
        <v>0</v>
      </c>
      <c r="P69" s="22" t="s">
        <v>32</v>
      </c>
    </row>
    <row r="70" spans="1:16" x14ac:dyDescent="0.25">
      <c r="A70" s="30"/>
      <c r="B70" s="22" t="s">
        <v>31</v>
      </c>
      <c r="C70" s="22" t="s">
        <v>36</v>
      </c>
      <c r="D70" s="4">
        <v>5</v>
      </c>
      <c r="E70" s="4">
        <v>0</v>
      </c>
      <c r="F70" s="4">
        <v>0</v>
      </c>
      <c r="G70" s="5">
        <v>0</v>
      </c>
      <c r="H70" s="8">
        <f t="shared" si="37"/>
        <v>0</v>
      </c>
      <c r="I70" s="4">
        <v>0</v>
      </c>
      <c r="J70" s="8">
        <f t="shared" si="38"/>
        <v>0</v>
      </c>
      <c r="K70" s="4">
        <v>0</v>
      </c>
      <c r="L70" s="9">
        <f t="shared" si="33"/>
        <v>0</v>
      </c>
      <c r="M70" s="9">
        <f t="shared" si="34"/>
        <v>0</v>
      </c>
      <c r="N70" s="9">
        <f t="shared" si="35"/>
        <v>0</v>
      </c>
      <c r="O70" s="8">
        <f t="shared" si="36"/>
        <v>0</v>
      </c>
      <c r="P70" s="22" t="s">
        <v>32</v>
      </c>
    </row>
    <row r="71" spans="1:16" x14ac:dyDescent="0.25">
      <c r="A71" s="30"/>
      <c r="B71" s="22" t="s">
        <v>31</v>
      </c>
      <c r="C71" s="22" t="s">
        <v>36</v>
      </c>
      <c r="D71" s="4">
        <v>6</v>
      </c>
      <c r="E71" s="4">
        <v>0</v>
      </c>
      <c r="F71" s="4">
        <v>0</v>
      </c>
      <c r="G71" s="5">
        <v>0</v>
      </c>
      <c r="H71" s="8">
        <f t="shared" si="37"/>
        <v>0</v>
      </c>
      <c r="I71" s="4">
        <v>0</v>
      </c>
      <c r="J71" s="8">
        <f t="shared" si="38"/>
        <v>0</v>
      </c>
      <c r="K71" s="4">
        <v>0</v>
      </c>
      <c r="L71" s="9">
        <f t="shared" si="33"/>
        <v>0</v>
      </c>
      <c r="M71" s="9">
        <f t="shared" si="34"/>
        <v>0</v>
      </c>
      <c r="N71" s="9">
        <f t="shared" si="35"/>
        <v>0</v>
      </c>
      <c r="O71" s="8">
        <f t="shared" si="36"/>
        <v>0</v>
      </c>
      <c r="P71" s="22" t="s">
        <v>32</v>
      </c>
    </row>
    <row r="72" spans="1:16" x14ac:dyDescent="0.25">
      <c r="A72" s="30"/>
      <c r="B72" s="22" t="s">
        <v>31</v>
      </c>
      <c r="C72" s="22" t="s">
        <v>36</v>
      </c>
      <c r="D72" s="4">
        <v>7</v>
      </c>
      <c r="E72" s="4">
        <v>0</v>
      </c>
      <c r="F72" s="4">
        <v>0</v>
      </c>
      <c r="G72" s="5">
        <v>0</v>
      </c>
      <c r="H72" s="8">
        <f t="shared" si="37"/>
        <v>0</v>
      </c>
      <c r="I72" s="4">
        <v>0</v>
      </c>
      <c r="J72" s="8">
        <f t="shared" si="38"/>
        <v>0</v>
      </c>
      <c r="K72" s="4">
        <v>0</v>
      </c>
      <c r="L72" s="9">
        <f t="shared" si="33"/>
        <v>0</v>
      </c>
      <c r="M72" s="9">
        <f t="shared" si="34"/>
        <v>0</v>
      </c>
      <c r="N72" s="9">
        <f t="shared" si="35"/>
        <v>0</v>
      </c>
      <c r="O72" s="8">
        <f t="shared" si="36"/>
        <v>0</v>
      </c>
      <c r="P72" s="22" t="s">
        <v>32</v>
      </c>
    </row>
    <row r="73" spans="1:16" x14ac:dyDescent="0.25">
      <c r="A73" s="30"/>
      <c r="B73" s="22" t="s">
        <v>31</v>
      </c>
      <c r="C73" s="22" t="s">
        <v>36</v>
      </c>
      <c r="D73" s="4">
        <v>8</v>
      </c>
      <c r="E73" s="4">
        <v>0</v>
      </c>
      <c r="F73" s="4">
        <v>0</v>
      </c>
      <c r="G73" s="5">
        <v>0</v>
      </c>
      <c r="H73" s="8">
        <f t="shared" si="37"/>
        <v>0</v>
      </c>
      <c r="I73" s="4">
        <v>0</v>
      </c>
      <c r="J73" s="8">
        <f t="shared" si="38"/>
        <v>0</v>
      </c>
      <c r="K73" s="4">
        <v>0</v>
      </c>
      <c r="L73" s="9">
        <f t="shared" si="33"/>
        <v>0</v>
      </c>
      <c r="M73" s="9">
        <f t="shared" si="34"/>
        <v>0</v>
      </c>
      <c r="N73" s="9">
        <f t="shared" si="35"/>
        <v>0</v>
      </c>
      <c r="O73" s="8">
        <f t="shared" si="36"/>
        <v>0</v>
      </c>
      <c r="P73" s="22" t="s">
        <v>32</v>
      </c>
    </row>
    <row r="74" spans="1:16" x14ac:dyDescent="0.25">
      <c r="A74" s="30"/>
      <c r="B74" s="22" t="s">
        <v>31</v>
      </c>
      <c r="C74" s="22" t="s">
        <v>36</v>
      </c>
      <c r="D74" s="4">
        <v>9</v>
      </c>
      <c r="E74" s="4">
        <v>0</v>
      </c>
      <c r="F74" s="4">
        <v>0</v>
      </c>
      <c r="G74" s="5">
        <v>0</v>
      </c>
      <c r="H74" s="8">
        <f t="shared" si="37"/>
        <v>0</v>
      </c>
      <c r="I74" s="4">
        <v>0</v>
      </c>
      <c r="J74" s="8">
        <f t="shared" si="38"/>
        <v>0</v>
      </c>
      <c r="K74" s="4">
        <v>0</v>
      </c>
      <c r="L74" s="9">
        <f t="shared" si="33"/>
        <v>0</v>
      </c>
      <c r="M74" s="9">
        <f t="shared" si="34"/>
        <v>0</v>
      </c>
      <c r="N74" s="9">
        <f t="shared" si="35"/>
        <v>0</v>
      </c>
      <c r="O74" s="8">
        <f t="shared" si="36"/>
        <v>0</v>
      </c>
      <c r="P74" s="22" t="s">
        <v>32</v>
      </c>
    </row>
    <row r="75" spans="1:16" x14ac:dyDescent="0.25">
      <c r="A75" s="30"/>
      <c r="B75" s="22" t="s">
        <v>31</v>
      </c>
      <c r="C75" s="22" t="s">
        <v>36</v>
      </c>
      <c r="D75" s="4">
        <v>10</v>
      </c>
      <c r="E75" s="4">
        <v>0</v>
      </c>
      <c r="F75" s="4">
        <v>0</v>
      </c>
      <c r="G75" s="5">
        <v>0</v>
      </c>
      <c r="H75" s="8">
        <f t="shared" si="37"/>
        <v>0</v>
      </c>
      <c r="I75" s="4">
        <v>0</v>
      </c>
      <c r="J75" s="8">
        <f t="shared" si="38"/>
        <v>0</v>
      </c>
      <c r="K75" s="4">
        <v>0</v>
      </c>
      <c r="L75" s="9">
        <f t="shared" si="33"/>
        <v>0</v>
      </c>
      <c r="M75" s="9">
        <f t="shared" si="34"/>
        <v>0</v>
      </c>
      <c r="N75" s="9">
        <f t="shared" si="35"/>
        <v>0</v>
      </c>
      <c r="O75" s="8">
        <f t="shared" si="36"/>
        <v>0</v>
      </c>
      <c r="P75" s="22" t="s">
        <v>32</v>
      </c>
    </row>
    <row r="76" spans="1:16" x14ac:dyDescent="0.25">
      <c r="A76" s="30"/>
      <c r="B76" s="22" t="s">
        <v>31</v>
      </c>
      <c r="C76" s="22" t="s">
        <v>36</v>
      </c>
      <c r="D76" s="4">
        <v>11</v>
      </c>
      <c r="E76" s="4">
        <v>0</v>
      </c>
      <c r="F76" s="4">
        <v>0</v>
      </c>
      <c r="G76" s="5">
        <v>0</v>
      </c>
      <c r="H76" s="8">
        <f t="shared" si="37"/>
        <v>0</v>
      </c>
      <c r="I76" s="4">
        <v>0</v>
      </c>
      <c r="J76" s="8">
        <f t="shared" si="38"/>
        <v>0</v>
      </c>
      <c r="K76" s="4">
        <v>0</v>
      </c>
      <c r="L76" s="9">
        <f t="shared" si="33"/>
        <v>0</v>
      </c>
      <c r="M76" s="9">
        <f t="shared" si="34"/>
        <v>0</v>
      </c>
      <c r="N76" s="9">
        <f t="shared" si="35"/>
        <v>0</v>
      </c>
      <c r="O76" s="8">
        <f t="shared" si="36"/>
        <v>0</v>
      </c>
      <c r="P76" s="22" t="s">
        <v>32</v>
      </c>
    </row>
    <row r="77" spans="1:16" x14ac:dyDescent="0.25">
      <c r="A77" s="30"/>
      <c r="B77" s="22" t="s">
        <v>31</v>
      </c>
      <c r="C77" s="22" t="s">
        <v>36</v>
      </c>
      <c r="D77" s="4">
        <v>12</v>
      </c>
      <c r="E77" s="4">
        <v>0</v>
      </c>
      <c r="F77" s="4">
        <v>0</v>
      </c>
      <c r="G77" s="5">
        <v>0</v>
      </c>
      <c r="H77" s="8">
        <f t="shared" si="37"/>
        <v>0</v>
      </c>
      <c r="I77" s="4">
        <v>0</v>
      </c>
      <c r="J77" s="8">
        <f t="shared" si="38"/>
        <v>0</v>
      </c>
      <c r="K77" s="4">
        <v>0</v>
      </c>
      <c r="L77" s="9">
        <f t="shared" si="33"/>
        <v>0</v>
      </c>
      <c r="M77" s="9">
        <f t="shared" si="34"/>
        <v>0</v>
      </c>
      <c r="N77" s="9">
        <f t="shared" si="35"/>
        <v>0</v>
      </c>
      <c r="O77" s="8">
        <f t="shared" si="36"/>
        <v>0</v>
      </c>
      <c r="P77" s="22" t="s">
        <v>32</v>
      </c>
    </row>
    <row r="78" spans="1:16" x14ac:dyDescent="0.25">
      <c r="A78" s="30"/>
      <c r="B78" s="22" t="s">
        <v>31</v>
      </c>
      <c r="C78" s="22" t="s">
        <v>36</v>
      </c>
      <c r="D78" s="4">
        <v>13</v>
      </c>
      <c r="E78" s="4">
        <v>0</v>
      </c>
      <c r="F78" s="4">
        <v>0</v>
      </c>
      <c r="G78" s="5">
        <v>0</v>
      </c>
      <c r="H78" s="8">
        <f t="shared" si="37"/>
        <v>0</v>
      </c>
      <c r="I78" s="4">
        <v>0</v>
      </c>
      <c r="J78" s="8">
        <f t="shared" si="38"/>
        <v>0</v>
      </c>
      <c r="K78" s="4">
        <v>0</v>
      </c>
      <c r="L78" s="9">
        <f t="shared" si="33"/>
        <v>0</v>
      </c>
      <c r="M78" s="9">
        <f t="shared" si="34"/>
        <v>0</v>
      </c>
      <c r="N78" s="9">
        <f t="shared" si="35"/>
        <v>0</v>
      </c>
      <c r="O78" s="8">
        <f t="shared" si="36"/>
        <v>0</v>
      </c>
      <c r="P78" s="22" t="s">
        <v>32</v>
      </c>
    </row>
    <row r="79" spans="1:16" x14ac:dyDescent="0.25">
      <c r="A79" s="30"/>
      <c r="B79" s="22" t="s">
        <v>31</v>
      </c>
      <c r="C79" s="22" t="s">
        <v>36</v>
      </c>
      <c r="D79" s="4">
        <v>14</v>
      </c>
      <c r="E79" s="4">
        <v>0</v>
      </c>
      <c r="F79" s="4">
        <v>0</v>
      </c>
      <c r="G79" s="5">
        <v>0</v>
      </c>
      <c r="H79" s="8">
        <f t="shared" si="37"/>
        <v>0</v>
      </c>
      <c r="I79" s="4">
        <v>0</v>
      </c>
      <c r="J79" s="8">
        <f t="shared" si="38"/>
        <v>0</v>
      </c>
      <c r="K79" s="4">
        <v>0</v>
      </c>
      <c r="L79" s="9">
        <f t="shared" si="33"/>
        <v>0</v>
      </c>
      <c r="M79" s="9">
        <f t="shared" si="34"/>
        <v>0</v>
      </c>
      <c r="N79" s="9">
        <f t="shared" si="35"/>
        <v>0</v>
      </c>
      <c r="O79" s="8">
        <f t="shared" si="36"/>
        <v>0</v>
      </c>
      <c r="P79" s="22" t="s">
        <v>32</v>
      </c>
    </row>
    <row r="80" spans="1:16" x14ac:dyDescent="0.25">
      <c r="A80" s="30"/>
      <c r="B80" s="22" t="s">
        <v>31</v>
      </c>
      <c r="C80" s="22" t="s">
        <v>36</v>
      </c>
      <c r="D80" s="4">
        <v>15</v>
      </c>
      <c r="E80" s="4">
        <v>0</v>
      </c>
      <c r="F80" s="4">
        <v>0</v>
      </c>
      <c r="G80" s="5">
        <v>0</v>
      </c>
      <c r="H80" s="8">
        <f t="shared" si="37"/>
        <v>0</v>
      </c>
      <c r="I80" s="4">
        <v>0</v>
      </c>
      <c r="J80" s="8">
        <f t="shared" si="38"/>
        <v>0</v>
      </c>
      <c r="K80" s="4">
        <v>0</v>
      </c>
      <c r="L80" s="9">
        <f t="shared" si="33"/>
        <v>0</v>
      </c>
      <c r="M80" s="9">
        <f t="shared" si="34"/>
        <v>0</v>
      </c>
      <c r="N80" s="9">
        <f t="shared" si="35"/>
        <v>0</v>
      </c>
      <c r="O80" s="8">
        <f t="shared" si="36"/>
        <v>0</v>
      </c>
      <c r="P80" s="22" t="s">
        <v>32</v>
      </c>
    </row>
    <row r="81" spans="1:17" x14ac:dyDescent="0.25">
      <c r="A81" s="30"/>
      <c r="B81" s="22" t="s">
        <v>31</v>
      </c>
      <c r="C81" s="22" t="s">
        <v>36</v>
      </c>
      <c r="D81" s="4">
        <v>16</v>
      </c>
      <c r="E81" s="4">
        <v>0</v>
      </c>
      <c r="F81" s="4">
        <v>0</v>
      </c>
      <c r="G81" s="5">
        <v>0</v>
      </c>
      <c r="H81" s="8">
        <f t="shared" si="37"/>
        <v>0</v>
      </c>
      <c r="I81" s="4">
        <v>0</v>
      </c>
      <c r="J81" s="8">
        <f t="shared" si="38"/>
        <v>0</v>
      </c>
      <c r="K81" s="4">
        <v>0</v>
      </c>
      <c r="L81" s="9">
        <f t="shared" si="33"/>
        <v>0</v>
      </c>
      <c r="M81" s="9">
        <f t="shared" si="34"/>
        <v>0</v>
      </c>
      <c r="N81" s="9">
        <f t="shared" si="35"/>
        <v>0</v>
      </c>
      <c r="O81" s="8">
        <f t="shared" si="36"/>
        <v>0</v>
      </c>
      <c r="P81" s="22" t="s">
        <v>32</v>
      </c>
    </row>
    <row r="82" spans="1:17" x14ac:dyDescent="0.25">
      <c r="A82" s="30"/>
      <c r="B82" s="22" t="s">
        <v>31</v>
      </c>
      <c r="C82" s="22" t="s">
        <v>36</v>
      </c>
      <c r="D82" s="4">
        <v>17</v>
      </c>
      <c r="E82" s="4">
        <v>0</v>
      </c>
      <c r="F82" s="4">
        <v>0</v>
      </c>
      <c r="G82" s="5">
        <v>0</v>
      </c>
      <c r="H82" s="8">
        <f t="shared" si="37"/>
        <v>0</v>
      </c>
      <c r="I82" s="4">
        <v>0</v>
      </c>
      <c r="J82" s="8">
        <f t="shared" si="38"/>
        <v>0</v>
      </c>
      <c r="K82" s="4">
        <v>0</v>
      </c>
      <c r="L82" s="9">
        <f t="shared" si="33"/>
        <v>0</v>
      </c>
      <c r="M82" s="9">
        <f t="shared" si="34"/>
        <v>0</v>
      </c>
      <c r="N82" s="9">
        <f t="shared" si="35"/>
        <v>0</v>
      </c>
      <c r="O82" s="8">
        <f t="shared" si="36"/>
        <v>0</v>
      </c>
      <c r="P82" s="22" t="s">
        <v>32</v>
      </c>
    </row>
    <row r="83" spans="1:17" x14ac:dyDescent="0.25">
      <c r="A83" s="30"/>
      <c r="B83" s="22" t="s">
        <v>31</v>
      </c>
      <c r="C83" s="22" t="s">
        <v>36</v>
      </c>
      <c r="D83" s="4">
        <v>18</v>
      </c>
      <c r="E83" s="4">
        <v>0</v>
      </c>
      <c r="F83" s="4">
        <v>0</v>
      </c>
      <c r="G83" s="5">
        <v>0</v>
      </c>
      <c r="H83" s="8">
        <f t="shared" si="37"/>
        <v>0</v>
      </c>
      <c r="I83" s="4">
        <v>0</v>
      </c>
      <c r="J83" s="8">
        <f t="shared" si="38"/>
        <v>0</v>
      </c>
      <c r="K83" s="4">
        <v>0</v>
      </c>
      <c r="L83" s="9">
        <f t="shared" si="33"/>
        <v>0</v>
      </c>
      <c r="M83" s="9">
        <f t="shared" si="34"/>
        <v>0</v>
      </c>
      <c r="N83" s="9">
        <f t="shared" si="35"/>
        <v>0</v>
      </c>
      <c r="O83" s="8">
        <f t="shared" si="36"/>
        <v>0</v>
      </c>
      <c r="P83" s="22" t="s">
        <v>32</v>
      </c>
    </row>
    <row r="84" spans="1:17" x14ac:dyDescent="0.25">
      <c r="A84" s="30"/>
      <c r="B84" s="22" t="s">
        <v>31</v>
      </c>
      <c r="C84" s="22" t="s">
        <v>36</v>
      </c>
      <c r="D84" s="4">
        <v>19</v>
      </c>
      <c r="E84" s="4">
        <v>0</v>
      </c>
      <c r="F84" s="4">
        <v>0</v>
      </c>
      <c r="G84" s="5">
        <v>0</v>
      </c>
      <c r="H84" s="8">
        <f t="shared" si="37"/>
        <v>0</v>
      </c>
      <c r="I84" s="4">
        <v>0</v>
      </c>
      <c r="J84" s="8">
        <f t="shared" si="38"/>
        <v>0</v>
      </c>
      <c r="K84" s="4">
        <v>0</v>
      </c>
      <c r="L84" s="9">
        <f t="shared" si="33"/>
        <v>0</v>
      </c>
      <c r="M84" s="9">
        <f t="shared" si="34"/>
        <v>0</v>
      </c>
      <c r="N84" s="9">
        <f t="shared" si="35"/>
        <v>0</v>
      </c>
      <c r="O84" s="8">
        <f t="shared" si="36"/>
        <v>0</v>
      </c>
      <c r="P84" s="22" t="s">
        <v>32</v>
      </c>
    </row>
    <row r="85" spans="1:17" x14ac:dyDescent="0.25">
      <c r="F85" s="29"/>
      <c r="G85" s="29"/>
      <c r="H85" s="29"/>
      <c r="I85" s="29"/>
      <c r="J85" s="29"/>
      <c r="K85" s="29"/>
      <c r="O85" s="28"/>
    </row>
    <row r="86" spans="1:17" x14ac:dyDescent="0.25">
      <c r="A86" s="57" t="s">
        <v>23</v>
      </c>
      <c r="B86" s="7" t="s">
        <v>20</v>
      </c>
      <c r="C86" s="7" t="s">
        <v>37</v>
      </c>
      <c r="D86" s="4">
        <v>0</v>
      </c>
      <c r="E86" s="4">
        <v>400</v>
      </c>
      <c r="F86" s="24">
        <v>0</v>
      </c>
      <c r="G86" s="25">
        <v>450</v>
      </c>
      <c r="H86" s="8">
        <f t="shared" ref="H86:H89" si="39">IFERROR(G86/K86,0)</f>
        <v>45</v>
      </c>
      <c r="I86" s="25">
        <v>0</v>
      </c>
      <c r="J86" s="8">
        <f t="shared" ref="J86:J89" si="40">IFERROR(I86/K86,0)</f>
        <v>0</v>
      </c>
      <c r="K86" s="24">
        <v>10</v>
      </c>
      <c r="L86" s="9">
        <f t="shared" ref="L86:L89" si="41">E86*G86</f>
        <v>180000</v>
      </c>
      <c r="M86" s="9">
        <f t="shared" ref="M86:M89" si="42">F86*I86</f>
        <v>0</v>
      </c>
      <c r="N86" s="9">
        <f t="shared" ref="N86:N89" si="43">(E86+F86)*K86</f>
        <v>4000</v>
      </c>
      <c r="O86" s="8">
        <f t="shared" ref="O86:O89" si="44">IFERROR(((E86/(E86+F86))*H86)+(F86/(E86+F86))*J86,0)</f>
        <v>45</v>
      </c>
      <c r="P86" s="7" t="s">
        <v>21</v>
      </c>
      <c r="Q86" s="7"/>
    </row>
    <row r="87" spans="1:17" x14ac:dyDescent="0.25">
      <c r="A87" s="57"/>
      <c r="B87" s="7" t="s">
        <v>20</v>
      </c>
      <c r="C87" s="7" t="s">
        <v>37</v>
      </c>
      <c r="D87" s="4">
        <v>1</v>
      </c>
      <c r="E87" s="4">
        <v>410</v>
      </c>
      <c r="F87" s="24">
        <v>0</v>
      </c>
      <c r="G87" s="25">
        <v>445</v>
      </c>
      <c r="H87" s="8">
        <f t="shared" si="39"/>
        <v>44.5</v>
      </c>
      <c r="I87" s="25">
        <v>0</v>
      </c>
      <c r="J87" s="8">
        <f t="shared" si="40"/>
        <v>0</v>
      </c>
      <c r="K87" s="24">
        <v>10</v>
      </c>
      <c r="L87" s="9">
        <f t="shared" si="41"/>
        <v>182450</v>
      </c>
      <c r="M87" s="9">
        <f t="shared" si="42"/>
        <v>0</v>
      </c>
      <c r="N87" s="9">
        <f t="shared" si="43"/>
        <v>4100</v>
      </c>
      <c r="O87" s="8">
        <f t="shared" si="44"/>
        <v>44.5</v>
      </c>
      <c r="P87" s="7" t="s">
        <v>21</v>
      </c>
      <c r="Q87" s="7"/>
    </row>
    <row r="88" spans="1:17" x14ac:dyDescent="0.25">
      <c r="A88" s="57"/>
      <c r="B88" s="7" t="s">
        <v>20</v>
      </c>
      <c r="C88" s="7" t="s">
        <v>37</v>
      </c>
      <c r="D88" s="4">
        <v>2</v>
      </c>
      <c r="E88" s="4">
        <v>420</v>
      </c>
      <c r="F88" s="24">
        <v>0</v>
      </c>
      <c r="G88" s="25">
        <v>440</v>
      </c>
      <c r="H88" s="8">
        <f t="shared" si="39"/>
        <v>44</v>
      </c>
      <c r="I88" s="25">
        <v>0</v>
      </c>
      <c r="J88" s="8">
        <f t="shared" si="40"/>
        <v>0</v>
      </c>
      <c r="K88" s="24">
        <v>10</v>
      </c>
      <c r="L88" s="9">
        <f t="shared" si="41"/>
        <v>184800</v>
      </c>
      <c r="M88" s="9">
        <f t="shared" si="42"/>
        <v>0</v>
      </c>
      <c r="N88" s="9">
        <f t="shared" si="43"/>
        <v>4200</v>
      </c>
      <c r="O88" s="8">
        <f t="shared" si="44"/>
        <v>44</v>
      </c>
      <c r="P88" s="7" t="s">
        <v>21</v>
      </c>
      <c r="Q88" s="7"/>
    </row>
    <row r="89" spans="1:17" x14ac:dyDescent="0.25">
      <c r="A89" s="57"/>
      <c r="B89" s="7" t="s">
        <v>20</v>
      </c>
      <c r="C89" s="7" t="s">
        <v>37</v>
      </c>
      <c r="D89" s="4">
        <v>3</v>
      </c>
      <c r="E89" s="23">
        <v>430</v>
      </c>
      <c r="F89" s="24">
        <v>0</v>
      </c>
      <c r="G89" s="25">
        <v>435</v>
      </c>
      <c r="H89" s="8">
        <f t="shared" si="39"/>
        <v>43.5</v>
      </c>
      <c r="I89" s="25">
        <v>0</v>
      </c>
      <c r="J89" s="8">
        <f t="shared" si="40"/>
        <v>0</v>
      </c>
      <c r="K89" s="24">
        <v>10</v>
      </c>
      <c r="L89" s="9">
        <f t="shared" si="41"/>
        <v>187050</v>
      </c>
      <c r="M89" s="9">
        <f t="shared" si="42"/>
        <v>0</v>
      </c>
      <c r="N89" s="9">
        <f t="shared" si="43"/>
        <v>4300</v>
      </c>
      <c r="O89" s="8">
        <f t="shared" si="44"/>
        <v>43.5</v>
      </c>
      <c r="P89" s="7" t="s">
        <v>21</v>
      </c>
      <c r="Q89" s="7"/>
    </row>
    <row r="90" spans="1:17" x14ac:dyDescent="0.25">
      <c r="A90" s="21"/>
      <c r="B90" s="7" t="s">
        <v>20</v>
      </c>
      <c r="C90" s="7" t="s">
        <v>37</v>
      </c>
      <c r="D90" s="4">
        <v>4</v>
      </c>
      <c r="E90" s="4">
        <v>0</v>
      </c>
      <c r="F90" s="4">
        <v>0</v>
      </c>
      <c r="G90" s="5">
        <v>0</v>
      </c>
      <c r="H90" s="8">
        <f t="shared" ref="H90:H105" si="45">IFERROR(G90/K90,0)</f>
        <v>0</v>
      </c>
      <c r="I90" s="4">
        <v>0</v>
      </c>
      <c r="J90" s="8">
        <f t="shared" ref="J90:J105" si="46">IFERROR(I90/K90,0)</f>
        <v>0</v>
      </c>
      <c r="K90" s="4">
        <v>0</v>
      </c>
      <c r="L90" s="9">
        <f t="shared" ref="L90:L105" si="47">E90*G90</f>
        <v>0</v>
      </c>
      <c r="M90" s="9">
        <f t="shared" ref="M90:M105" si="48">F90*I90</f>
        <v>0</v>
      </c>
      <c r="N90" s="9">
        <f t="shared" ref="N90:N105" si="49">(E90+F90)*K90</f>
        <v>0</v>
      </c>
      <c r="O90" s="8">
        <f t="shared" ref="O90:O105" si="50">IFERROR(((E90/(E90+F90))*H90)+(F90/(E90+F90))*J90,0)</f>
        <v>0</v>
      </c>
      <c r="P90" s="7" t="s">
        <v>21</v>
      </c>
      <c r="Q90" s="7"/>
    </row>
    <row r="91" spans="1:17" x14ac:dyDescent="0.25">
      <c r="A91" s="21"/>
      <c r="B91" s="7" t="s">
        <v>20</v>
      </c>
      <c r="C91" s="7" t="s">
        <v>37</v>
      </c>
      <c r="D91" s="4">
        <v>5</v>
      </c>
      <c r="E91" s="4">
        <v>0</v>
      </c>
      <c r="F91" s="4">
        <v>0</v>
      </c>
      <c r="G91" s="5">
        <v>0</v>
      </c>
      <c r="H91" s="8">
        <f t="shared" si="45"/>
        <v>0</v>
      </c>
      <c r="I91" s="4">
        <v>0</v>
      </c>
      <c r="J91" s="8">
        <f t="shared" si="46"/>
        <v>0</v>
      </c>
      <c r="K91" s="4">
        <v>0</v>
      </c>
      <c r="L91" s="9">
        <f t="shared" si="47"/>
        <v>0</v>
      </c>
      <c r="M91" s="9">
        <f t="shared" si="48"/>
        <v>0</v>
      </c>
      <c r="N91" s="9">
        <f t="shared" si="49"/>
        <v>0</v>
      </c>
      <c r="O91" s="8">
        <f t="shared" si="50"/>
        <v>0</v>
      </c>
      <c r="P91" s="7" t="s">
        <v>21</v>
      </c>
    </row>
    <row r="92" spans="1:17" x14ac:dyDescent="0.25">
      <c r="A92" s="21"/>
      <c r="B92" s="7" t="s">
        <v>20</v>
      </c>
      <c r="C92" s="7" t="s">
        <v>37</v>
      </c>
      <c r="D92" s="4">
        <v>6</v>
      </c>
      <c r="E92" s="4">
        <v>0</v>
      </c>
      <c r="F92" s="4">
        <v>0</v>
      </c>
      <c r="G92" s="5">
        <v>0</v>
      </c>
      <c r="H92" s="8">
        <f t="shared" si="45"/>
        <v>0</v>
      </c>
      <c r="I92" s="4">
        <v>0</v>
      </c>
      <c r="J92" s="8">
        <f t="shared" si="46"/>
        <v>0</v>
      </c>
      <c r="K92" s="4">
        <v>0</v>
      </c>
      <c r="L92" s="9">
        <f t="shared" si="47"/>
        <v>0</v>
      </c>
      <c r="M92" s="9">
        <f t="shared" si="48"/>
        <v>0</v>
      </c>
      <c r="N92" s="9">
        <f t="shared" si="49"/>
        <v>0</v>
      </c>
      <c r="O92" s="8">
        <f t="shared" si="50"/>
        <v>0</v>
      </c>
      <c r="P92" s="7" t="s">
        <v>21</v>
      </c>
    </row>
    <row r="93" spans="1:17" x14ac:dyDescent="0.25">
      <c r="A93" s="21"/>
      <c r="B93" s="7" t="s">
        <v>20</v>
      </c>
      <c r="C93" s="7" t="s">
        <v>37</v>
      </c>
      <c r="D93" s="4">
        <v>7</v>
      </c>
      <c r="E93" s="4">
        <v>0</v>
      </c>
      <c r="F93" s="4">
        <v>0</v>
      </c>
      <c r="G93" s="5">
        <v>0</v>
      </c>
      <c r="H93" s="8">
        <f t="shared" si="45"/>
        <v>0</v>
      </c>
      <c r="I93" s="4">
        <v>0</v>
      </c>
      <c r="J93" s="8">
        <f t="shared" si="46"/>
        <v>0</v>
      </c>
      <c r="K93" s="4">
        <v>0</v>
      </c>
      <c r="L93" s="9">
        <f t="shared" si="47"/>
        <v>0</v>
      </c>
      <c r="M93" s="9">
        <f t="shared" si="48"/>
        <v>0</v>
      </c>
      <c r="N93" s="9">
        <f t="shared" si="49"/>
        <v>0</v>
      </c>
      <c r="O93" s="8">
        <f t="shared" si="50"/>
        <v>0</v>
      </c>
      <c r="P93" s="7" t="s">
        <v>21</v>
      </c>
    </row>
    <row r="94" spans="1:17" x14ac:dyDescent="0.25">
      <c r="A94" s="21"/>
      <c r="B94" s="7" t="s">
        <v>20</v>
      </c>
      <c r="C94" s="7" t="s">
        <v>37</v>
      </c>
      <c r="D94" s="4">
        <v>8</v>
      </c>
      <c r="E94" s="4">
        <v>0</v>
      </c>
      <c r="F94" s="4">
        <v>0</v>
      </c>
      <c r="G94" s="5">
        <v>0</v>
      </c>
      <c r="H94" s="8">
        <f t="shared" si="45"/>
        <v>0</v>
      </c>
      <c r="I94" s="4">
        <v>0</v>
      </c>
      <c r="J94" s="8">
        <f t="shared" si="46"/>
        <v>0</v>
      </c>
      <c r="K94" s="4">
        <v>0</v>
      </c>
      <c r="L94" s="9">
        <f t="shared" si="47"/>
        <v>0</v>
      </c>
      <c r="M94" s="9">
        <f t="shared" si="48"/>
        <v>0</v>
      </c>
      <c r="N94" s="9">
        <f t="shared" si="49"/>
        <v>0</v>
      </c>
      <c r="O94" s="8">
        <f t="shared" si="50"/>
        <v>0</v>
      </c>
      <c r="P94" s="7" t="s">
        <v>21</v>
      </c>
    </row>
    <row r="95" spans="1:17" x14ac:dyDescent="0.25">
      <c r="A95" s="21"/>
      <c r="B95" s="7" t="s">
        <v>20</v>
      </c>
      <c r="C95" s="7" t="s">
        <v>37</v>
      </c>
      <c r="D95" s="4">
        <v>9</v>
      </c>
      <c r="E95" s="4">
        <v>0</v>
      </c>
      <c r="F95" s="4">
        <v>0</v>
      </c>
      <c r="G95" s="5">
        <v>0</v>
      </c>
      <c r="H95" s="8">
        <f t="shared" si="45"/>
        <v>0</v>
      </c>
      <c r="I95" s="4">
        <v>0</v>
      </c>
      <c r="J95" s="8">
        <f t="shared" si="46"/>
        <v>0</v>
      </c>
      <c r="K95" s="4">
        <v>0</v>
      </c>
      <c r="L95" s="9">
        <f t="shared" si="47"/>
        <v>0</v>
      </c>
      <c r="M95" s="9">
        <f t="shared" si="48"/>
        <v>0</v>
      </c>
      <c r="N95" s="9">
        <f t="shared" si="49"/>
        <v>0</v>
      </c>
      <c r="O95" s="8">
        <f t="shared" si="50"/>
        <v>0</v>
      </c>
      <c r="P95" s="7" t="s">
        <v>21</v>
      </c>
    </row>
    <row r="96" spans="1:17" x14ac:dyDescent="0.25">
      <c r="A96" s="21"/>
      <c r="B96" s="7" t="s">
        <v>20</v>
      </c>
      <c r="C96" s="7" t="s">
        <v>37</v>
      </c>
      <c r="D96" s="4">
        <v>10</v>
      </c>
      <c r="E96" s="4">
        <v>0</v>
      </c>
      <c r="F96" s="4">
        <v>0</v>
      </c>
      <c r="G96" s="5">
        <v>0</v>
      </c>
      <c r="H96" s="8">
        <f t="shared" si="45"/>
        <v>0</v>
      </c>
      <c r="I96" s="4">
        <v>0</v>
      </c>
      <c r="J96" s="8">
        <f t="shared" si="46"/>
        <v>0</v>
      </c>
      <c r="K96" s="4">
        <v>0</v>
      </c>
      <c r="L96" s="9">
        <f t="shared" si="47"/>
        <v>0</v>
      </c>
      <c r="M96" s="9">
        <f t="shared" si="48"/>
        <v>0</v>
      </c>
      <c r="N96" s="9">
        <f t="shared" si="49"/>
        <v>0</v>
      </c>
      <c r="O96" s="8">
        <f t="shared" si="50"/>
        <v>0</v>
      </c>
      <c r="P96" s="7" t="s">
        <v>21</v>
      </c>
    </row>
    <row r="97" spans="1:16" x14ac:dyDescent="0.25">
      <c r="A97" s="21"/>
      <c r="B97" s="7" t="s">
        <v>20</v>
      </c>
      <c r="C97" s="7" t="s">
        <v>37</v>
      </c>
      <c r="D97" s="4">
        <v>11</v>
      </c>
      <c r="E97" s="4">
        <v>0</v>
      </c>
      <c r="F97" s="4">
        <v>0</v>
      </c>
      <c r="G97" s="5">
        <v>0</v>
      </c>
      <c r="H97" s="8">
        <f t="shared" si="45"/>
        <v>0</v>
      </c>
      <c r="I97" s="4">
        <v>0</v>
      </c>
      <c r="J97" s="8">
        <f t="shared" si="46"/>
        <v>0</v>
      </c>
      <c r="K97" s="4">
        <v>0</v>
      </c>
      <c r="L97" s="9">
        <f t="shared" si="47"/>
        <v>0</v>
      </c>
      <c r="M97" s="9">
        <f t="shared" si="48"/>
        <v>0</v>
      </c>
      <c r="N97" s="9">
        <f t="shared" si="49"/>
        <v>0</v>
      </c>
      <c r="O97" s="8">
        <f t="shared" si="50"/>
        <v>0</v>
      </c>
      <c r="P97" s="7" t="s">
        <v>21</v>
      </c>
    </row>
    <row r="98" spans="1:16" x14ac:dyDescent="0.25">
      <c r="A98" s="21"/>
      <c r="B98" s="7" t="s">
        <v>20</v>
      </c>
      <c r="C98" s="7" t="s">
        <v>37</v>
      </c>
      <c r="D98" s="4">
        <v>12</v>
      </c>
      <c r="E98" s="4">
        <v>0</v>
      </c>
      <c r="F98" s="4">
        <v>0</v>
      </c>
      <c r="G98" s="5">
        <v>0</v>
      </c>
      <c r="H98" s="8">
        <f t="shared" si="45"/>
        <v>0</v>
      </c>
      <c r="I98" s="4">
        <v>0</v>
      </c>
      <c r="J98" s="8">
        <f t="shared" si="46"/>
        <v>0</v>
      </c>
      <c r="K98" s="4">
        <v>0</v>
      </c>
      <c r="L98" s="9">
        <f t="shared" si="47"/>
        <v>0</v>
      </c>
      <c r="M98" s="9">
        <f t="shared" si="48"/>
        <v>0</v>
      </c>
      <c r="N98" s="9">
        <f t="shared" si="49"/>
        <v>0</v>
      </c>
      <c r="O98" s="8">
        <f t="shared" si="50"/>
        <v>0</v>
      </c>
      <c r="P98" s="7" t="s">
        <v>21</v>
      </c>
    </row>
    <row r="99" spans="1:16" x14ac:dyDescent="0.25">
      <c r="A99" s="21"/>
      <c r="B99" s="7" t="s">
        <v>20</v>
      </c>
      <c r="C99" s="7" t="s">
        <v>37</v>
      </c>
      <c r="D99" s="4">
        <v>13</v>
      </c>
      <c r="E99" s="4">
        <v>0</v>
      </c>
      <c r="F99" s="4">
        <v>0</v>
      </c>
      <c r="G99" s="5">
        <v>0</v>
      </c>
      <c r="H99" s="8">
        <f t="shared" si="45"/>
        <v>0</v>
      </c>
      <c r="I99" s="4">
        <v>0</v>
      </c>
      <c r="J99" s="8">
        <f t="shared" si="46"/>
        <v>0</v>
      </c>
      <c r="K99" s="4">
        <v>0</v>
      </c>
      <c r="L99" s="9">
        <f t="shared" si="47"/>
        <v>0</v>
      </c>
      <c r="M99" s="9">
        <f t="shared" si="48"/>
        <v>0</v>
      </c>
      <c r="N99" s="9">
        <f t="shared" si="49"/>
        <v>0</v>
      </c>
      <c r="O99" s="8">
        <f t="shared" si="50"/>
        <v>0</v>
      </c>
      <c r="P99" s="7" t="s">
        <v>21</v>
      </c>
    </row>
    <row r="100" spans="1:16" x14ac:dyDescent="0.25">
      <c r="A100" s="21"/>
      <c r="B100" s="7" t="s">
        <v>20</v>
      </c>
      <c r="C100" s="7" t="s">
        <v>37</v>
      </c>
      <c r="D100" s="4">
        <v>14</v>
      </c>
      <c r="E100" s="4">
        <v>0</v>
      </c>
      <c r="F100" s="4">
        <v>0</v>
      </c>
      <c r="G100" s="5">
        <v>0</v>
      </c>
      <c r="H100" s="8">
        <f t="shared" si="45"/>
        <v>0</v>
      </c>
      <c r="I100" s="4">
        <v>0</v>
      </c>
      <c r="J100" s="8">
        <f t="shared" si="46"/>
        <v>0</v>
      </c>
      <c r="K100" s="4">
        <v>0</v>
      </c>
      <c r="L100" s="9">
        <f t="shared" si="47"/>
        <v>0</v>
      </c>
      <c r="M100" s="9">
        <f t="shared" si="48"/>
        <v>0</v>
      </c>
      <c r="N100" s="9">
        <f t="shared" si="49"/>
        <v>0</v>
      </c>
      <c r="O100" s="8">
        <f t="shared" si="50"/>
        <v>0</v>
      </c>
      <c r="P100" s="7" t="s">
        <v>21</v>
      </c>
    </row>
    <row r="101" spans="1:16" x14ac:dyDescent="0.25">
      <c r="A101" s="21"/>
      <c r="B101" s="7" t="s">
        <v>20</v>
      </c>
      <c r="C101" s="7" t="s">
        <v>37</v>
      </c>
      <c r="D101" s="4">
        <v>15</v>
      </c>
      <c r="E101" s="4">
        <v>0</v>
      </c>
      <c r="F101" s="4">
        <v>0</v>
      </c>
      <c r="G101" s="5">
        <v>0</v>
      </c>
      <c r="H101" s="8">
        <f t="shared" si="45"/>
        <v>0</v>
      </c>
      <c r="I101" s="4">
        <v>0</v>
      </c>
      <c r="J101" s="8">
        <f t="shared" si="46"/>
        <v>0</v>
      </c>
      <c r="K101" s="4">
        <v>0</v>
      </c>
      <c r="L101" s="9">
        <f t="shared" si="47"/>
        <v>0</v>
      </c>
      <c r="M101" s="9">
        <f t="shared" si="48"/>
        <v>0</v>
      </c>
      <c r="N101" s="9">
        <f t="shared" si="49"/>
        <v>0</v>
      </c>
      <c r="O101" s="8">
        <f t="shared" si="50"/>
        <v>0</v>
      </c>
      <c r="P101" s="7" t="s">
        <v>21</v>
      </c>
    </row>
    <row r="102" spans="1:16" x14ac:dyDescent="0.25">
      <c r="A102" s="21"/>
      <c r="B102" s="7" t="s">
        <v>20</v>
      </c>
      <c r="C102" s="7" t="s">
        <v>37</v>
      </c>
      <c r="D102" s="4">
        <v>16</v>
      </c>
      <c r="E102" s="4">
        <v>0</v>
      </c>
      <c r="F102" s="4">
        <v>0</v>
      </c>
      <c r="G102" s="5">
        <v>0</v>
      </c>
      <c r="H102" s="8">
        <f t="shared" si="45"/>
        <v>0</v>
      </c>
      <c r="I102" s="4">
        <v>0</v>
      </c>
      <c r="J102" s="8">
        <f t="shared" si="46"/>
        <v>0</v>
      </c>
      <c r="K102" s="4">
        <v>0</v>
      </c>
      <c r="L102" s="9">
        <f t="shared" si="47"/>
        <v>0</v>
      </c>
      <c r="M102" s="9">
        <f t="shared" si="48"/>
        <v>0</v>
      </c>
      <c r="N102" s="9">
        <f t="shared" si="49"/>
        <v>0</v>
      </c>
      <c r="O102" s="8">
        <f t="shared" si="50"/>
        <v>0</v>
      </c>
      <c r="P102" s="7" t="s">
        <v>21</v>
      </c>
    </row>
    <row r="103" spans="1:16" x14ac:dyDescent="0.25">
      <c r="A103" s="21"/>
      <c r="B103" s="7" t="s">
        <v>20</v>
      </c>
      <c r="C103" s="7" t="s">
        <v>37</v>
      </c>
      <c r="D103" s="4">
        <v>17</v>
      </c>
      <c r="E103" s="4">
        <v>0</v>
      </c>
      <c r="F103" s="4">
        <v>0</v>
      </c>
      <c r="G103" s="5">
        <v>0</v>
      </c>
      <c r="H103" s="8">
        <f t="shared" si="45"/>
        <v>0</v>
      </c>
      <c r="I103" s="4">
        <v>0</v>
      </c>
      <c r="J103" s="8">
        <f t="shared" si="46"/>
        <v>0</v>
      </c>
      <c r="K103" s="4">
        <v>0</v>
      </c>
      <c r="L103" s="9">
        <f t="shared" si="47"/>
        <v>0</v>
      </c>
      <c r="M103" s="9">
        <f t="shared" si="48"/>
        <v>0</v>
      </c>
      <c r="N103" s="9">
        <f t="shared" si="49"/>
        <v>0</v>
      </c>
      <c r="O103" s="8">
        <f t="shared" si="50"/>
        <v>0</v>
      </c>
      <c r="P103" s="7" t="s">
        <v>21</v>
      </c>
    </row>
    <row r="104" spans="1:16" x14ac:dyDescent="0.25">
      <c r="A104" s="21"/>
      <c r="B104" s="7" t="s">
        <v>20</v>
      </c>
      <c r="C104" s="7" t="s">
        <v>37</v>
      </c>
      <c r="D104" s="4">
        <v>18</v>
      </c>
      <c r="E104" s="4">
        <v>0</v>
      </c>
      <c r="F104" s="4">
        <v>0</v>
      </c>
      <c r="G104" s="5">
        <v>0</v>
      </c>
      <c r="H104" s="8">
        <f t="shared" si="45"/>
        <v>0</v>
      </c>
      <c r="I104" s="4">
        <v>0</v>
      </c>
      <c r="J104" s="8">
        <f t="shared" si="46"/>
        <v>0</v>
      </c>
      <c r="K104" s="4">
        <v>0</v>
      </c>
      <c r="L104" s="9">
        <f t="shared" si="47"/>
        <v>0</v>
      </c>
      <c r="M104" s="9">
        <f t="shared" si="48"/>
        <v>0</v>
      </c>
      <c r="N104" s="9">
        <f t="shared" si="49"/>
        <v>0</v>
      </c>
      <c r="O104" s="8">
        <f t="shared" si="50"/>
        <v>0</v>
      </c>
      <c r="P104" s="7" t="s">
        <v>21</v>
      </c>
    </row>
    <row r="105" spans="1:16" x14ac:dyDescent="0.25">
      <c r="A105" s="21"/>
      <c r="B105" s="7" t="s">
        <v>20</v>
      </c>
      <c r="C105" s="7" t="s">
        <v>37</v>
      </c>
      <c r="D105" s="4">
        <v>19</v>
      </c>
      <c r="E105" s="4">
        <v>0</v>
      </c>
      <c r="F105" s="4">
        <v>0</v>
      </c>
      <c r="G105" s="5">
        <v>0</v>
      </c>
      <c r="H105" s="8">
        <f t="shared" si="45"/>
        <v>0</v>
      </c>
      <c r="I105" s="4">
        <v>0</v>
      </c>
      <c r="J105" s="8">
        <f t="shared" si="46"/>
        <v>0</v>
      </c>
      <c r="K105" s="4">
        <v>0</v>
      </c>
      <c r="L105" s="9">
        <f t="shared" si="47"/>
        <v>0</v>
      </c>
      <c r="M105" s="9">
        <f t="shared" si="48"/>
        <v>0</v>
      </c>
      <c r="N105" s="9">
        <f t="shared" si="49"/>
        <v>0</v>
      </c>
      <c r="O105" s="8">
        <f t="shared" si="50"/>
        <v>0</v>
      </c>
      <c r="P105" s="7" t="s">
        <v>21</v>
      </c>
    </row>
    <row r="106" spans="1:16" x14ac:dyDescent="0.25">
      <c r="F106" s="29"/>
      <c r="G106" s="29"/>
      <c r="H106" s="29"/>
      <c r="I106" s="29"/>
      <c r="J106" s="29"/>
      <c r="K106" s="29"/>
      <c r="L106" s="29"/>
      <c r="M106" s="29"/>
      <c r="N106" s="29"/>
      <c r="O106" s="29"/>
    </row>
    <row r="107" spans="1:16" x14ac:dyDescent="0.25">
      <c r="F107" s="29"/>
      <c r="G107" s="29"/>
      <c r="H107" s="29"/>
      <c r="I107" s="29"/>
      <c r="J107" s="29"/>
      <c r="K107" s="29"/>
      <c r="L107" s="29"/>
      <c r="M107" s="29"/>
      <c r="N107" s="29"/>
      <c r="O107" s="29"/>
    </row>
    <row r="108" spans="1:16" x14ac:dyDescent="0.25">
      <c r="F108" s="29"/>
      <c r="G108" s="29"/>
      <c r="H108" s="29"/>
      <c r="I108" s="29"/>
      <c r="J108" s="29"/>
      <c r="K108" s="29"/>
      <c r="L108" s="29"/>
      <c r="M108" s="29"/>
      <c r="N108" s="29"/>
      <c r="O108" s="29"/>
    </row>
    <row r="109" spans="1:16" x14ac:dyDescent="0.25">
      <c r="F109" s="29"/>
      <c r="G109" s="29"/>
      <c r="H109" s="29"/>
      <c r="I109" s="29"/>
      <c r="J109" s="29"/>
      <c r="K109" s="29"/>
      <c r="L109" s="29"/>
      <c r="M109" s="29"/>
      <c r="N109" s="29"/>
      <c r="O109" s="29"/>
    </row>
    <row r="110" spans="1:16" x14ac:dyDescent="0.25">
      <c r="F110" s="29"/>
      <c r="G110" s="29"/>
      <c r="H110" s="29"/>
      <c r="I110" s="29"/>
      <c r="J110" s="29"/>
      <c r="K110" s="29"/>
      <c r="L110" s="29"/>
      <c r="M110" s="29"/>
      <c r="N110" s="29"/>
      <c r="O110" s="29"/>
    </row>
    <row r="111" spans="1:16" x14ac:dyDescent="0.25">
      <c r="F111" s="29"/>
      <c r="G111" s="29"/>
      <c r="H111" s="29"/>
      <c r="I111" s="29"/>
      <c r="J111" s="29"/>
      <c r="K111" s="29"/>
      <c r="L111" s="29"/>
      <c r="M111" s="29"/>
      <c r="N111" s="29"/>
      <c r="O111" s="29"/>
    </row>
  </sheetData>
  <sheetProtection algorithmName="SHA-512" hashValue="Ay/18ITrYK10HDAN6nQM+IFslVE+ludBrOk84o/bWt+XM54PS4R924NkhMmdVl4uDCfU3/CKkrbr7G0hnzDhig==" saltValue="R8Pv3XfQHOhxGArmBiQPiQ==" spinCount="100000" sheet="1" objects="1" scenarios="1"/>
  <mergeCells count="2">
    <mergeCell ref="A86:A89"/>
    <mergeCell ref="A65:A67"/>
  </mergeCells>
  <conditionalFormatting sqref="E3:G21 I3:I21 K3:K21">
    <cfRule type="containsBlanks" dxfId="4" priority="5">
      <formula>LEN(TRIM(E3))=0</formula>
    </cfRule>
  </conditionalFormatting>
  <conditionalFormatting sqref="E24:G42 I24:I42 K24:K42">
    <cfRule type="containsBlanks" dxfId="3" priority="4">
      <formula>LEN(TRIM(E24))=0</formula>
    </cfRule>
  </conditionalFormatting>
  <conditionalFormatting sqref="E45:G63 I45:I63 K45:K63">
    <cfRule type="containsBlanks" dxfId="2" priority="3">
      <formula>LEN(TRIM(E45))=0</formula>
    </cfRule>
  </conditionalFormatting>
  <conditionalFormatting sqref="E68:G84 I68:I84 K68:K84">
    <cfRule type="containsBlanks" dxfId="1" priority="2">
      <formula>LEN(TRIM(E68))=0</formula>
    </cfRule>
  </conditionalFormatting>
  <conditionalFormatting sqref="E90:G105 I90:I105 K90:K105">
    <cfRule type="containsBlanks" dxfId="0" priority="1">
      <formula>LEN(TRIM(E90))=0</formula>
    </cfRule>
  </conditionalFormatting>
  <dataValidations count="6">
    <dataValidation type="whole" showInputMessage="1" showErrorMessage="1" sqref="K45:K63 K3:K21 K24:K42 K68:K84 K90:K105">
      <formula1>0</formula1>
      <formula2>10</formula2>
    </dataValidation>
    <dataValidation type="decimal" allowBlank="1" showInputMessage="1" showErrorMessage="1" sqref="I45:I63 I24:I42 I68:I84 I3:I21 I90:I105">
      <formula1>0</formula1>
      <formula2>1000</formula2>
    </dataValidation>
    <dataValidation type="whole" allowBlank="1" showInputMessage="1" showErrorMessage="1" sqref="L2:O105">
      <formula1>0</formula1>
      <formula2>1250000</formula2>
    </dataValidation>
    <dataValidation type="custom" allowBlank="1" showInputMessage="1" showErrorMessage="1" sqref="E3 E24 E45">
      <formula1>AND(COUNTIF(E3,"")=0,AND(OR(AND(E3&lt;=3250,E3&gt;=100),E3=0),MOD(E3,1)=0))</formula1>
    </dataValidation>
    <dataValidation type="decimal" showInputMessage="1" showErrorMessage="1" sqref="G3:G21 G24:G42 G45:G63 G68:G84 G90:G105">
      <formula1>0</formula1>
      <formula2>1000</formula2>
    </dataValidation>
    <dataValidation type="custom" allowBlank="1" showInputMessage="1" showErrorMessage="1" sqref="F3:F21 E4:E21 F24:F42 E25:E42 F45:F63 E46:E63 E68:F84 E90:F105">
      <formula1>AND(COUNTIF(E3:E3,"")=0,AND(OR(AND(E3&lt;=3250,E3&gt;=100),E3=0),MOD(E3,1)=0))</formula1>
    </dataValidation>
  </dataValidations>
  <pageMargins left="0.7" right="0.7" top="0.75" bottom="0.75" header="0.3" footer="0.3"/>
  <pageSetup orientation="portrait" horizontalDpi="90" verticalDpi="90" r:id="rId1"/>
  <headerFooter>
    <oddHeader xml:space="preserve">&amp;C&amp;"-,Bold"DRAFT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Offer Information</vt:lpstr>
      <vt:lpstr>EXAMPLE Offer Information</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Aagaard</dc:creator>
  <cp:lastModifiedBy>Katelyn Margerm</cp:lastModifiedBy>
  <dcterms:created xsi:type="dcterms:W3CDTF">2019-08-06T15:41:32Z</dcterms:created>
  <dcterms:modified xsi:type="dcterms:W3CDTF">2021-03-12T21:31:16Z</dcterms:modified>
</cp:coreProperties>
</file>